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entralsan\home\PArmstrong\Patti's Files\Web Updates\2018\"/>
    </mc:Choice>
  </mc:AlternateContent>
  <bookViews>
    <workbookView xWindow="830" yWindow="50" windowWidth="21710" windowHeight="12840"/>
  </bookViews>
  <sheets>
    <sheet name="RECAP" sheetId="1" r:id="rId1"/>
    <sheet name="PHASE 2A" sheetId="2" r:id="rId2"/>
    <sheet name="PHASE 2B" sheetId="5" r:id="rId3"/>
  </sheets>
  <definedNames>
    <definedName name="_xlnm.Print_Area" localSheetId="1">'PHASE 2A'!$A$1:$H$38</definedName>
    <definedName name="_xlnm.Print_Area" localSheetId="2">'PHASE 2B'!$A$1:$H$37</definedName>
    <definedName name="_xlnm.Print_Area" localSheetId="0">RECAP!$A$1:$G$22</definedName>
  </definedNames>
  <calcPr calcId="162913"/>
</workbook>
</file>

<file path=xl/calcChain.xml><?xml version="1.0" encoding="utf-8"?>
<calcChain xmlns="http://schemas.openxmlformats.org/spreadsheetml/2006/main">
  <c r="L16" i="2" l="1"/>
  <c r="K16" i="2"/>
  <c r="J16" i="2"/>
  <c r="G16" i="2"/>
  <c r="H16" i="2" s="1"/>
  <c r="L15" i="2"/>
  <c r="K15" i="2"/>
  <c r="J15" i="2"/>
  <c r="G15" i="2"/>
  <c r="H15" i="2" s="1"/>
  <c r="L14" i="2"/>
  <c r="K14" i="2"/>
  <c r="J14" i="2"/>
  <c r="G14" i="2"/>
  <c r="H14" i="2" s="1"/>
  <c r="L19" i="2"/>
  <c r="K19" i="2"/>
  <c r="J19" i="2"/>
  <c r="G19" i="2"/>
  <c r="H19" i="2" s="1"/>
  <c r="L18" i="2"/>
  <c r="K18" i="2"/>
  <c r="J18" i="2"/>
  <c r="G18" i="2"/>
  <c r="H18" i="2" s="1"/>
  <c r="L17" i="5"/>
  <c r="K17" i="5"/>
  <c r="J17" i="5"/>
  <c r="G17" i="5"/>
  <c r="H17" i="5" s="1"/>
  <c r="L16" i="5"/>
  <c r="K16" i="5"/>
  <c r="J16" i="5"/>
  <c r="G16" i="5"/>
  <c r="H16" i="5" s="1"/>
  <c r="L18" i="5"/>
  <c r="K18" i="5"/>
  <c r="J18" i="5"/>
  <c r="G18" i="5"/>
  <c r="H18" i="5" s="1"/>
  <c r="A12" i="1"/>
  <c r="K34" i="2" l="1"/>
  <c r="J34" i="2"/>
  <c r="H34" i="2"/>
  <c r="K33" i="2"/>
  <c r="J33" i="2"/>
  <c r="K32" i="2"/>
  <c r="J32" i="2"/>
  <c r="H32" i="2"/>
  <c r="H33" i="5"/>
  <c r="A37" i="5"/>
  <c r="A9" i="1" s="1"/>
  <c r="K33" i="5"/>
  <c r="J33" i="5"/>
  <c r="K32" i="5"/>
  <c r="J32" i="5"/>
  <c r="K31" i="5"/>
  <c r="J31" i="5"/>
  <c r="H31" i="5"/>
  <c r="K29" i="5"/>
  <c r="K28" i="5" s="1"/>
  <c r="J29" i="5"/>
  <c r="J28" i="5" s="1"/>
  <c r="H29" i="5"/>
  <c r="H28" i="5" s="1"/>
  <c r="L28" i="5"/>
  <c r="K27" i="5"/>
  <c r="K26" i="5" s="1"/>
  <c r="J27" i="5"/>
  <c r="J26" i="5" s="1"/>
  <c r="H27" i="5"/>
  <c r="H26" i="5" s="1"/>
  <c r="L26" i="5"/>
  <c r="K25" i="5"/>
  <c r="K24" i="5" s="1"/>
  <c r="J25" i="5"/>
  <c r="J24" i="5" s="1"/>
  <c r="H25" i="5"/>
  <c r="H24" i="5" s="1"/>
  <c r="L24" i="5"/>
  <c r="A38" i="2"/>
  <c r="A6" i="1" s="1"/>
  <c r="K28" i="2"/>
  <c r="K27" i="2" s="1"/>
  <c r="J28" i="2"/>
  <c r="J27" i="2" s="1"/>
  <c r="L27" i="2"/>
  <c r="K26" i="2"/>
  <c r="K25" i="2" s="1"/>
  <c r="J26" i="2"/>
  <c r="J25" i="2" s="1"/>
  <c r="L25" i="2"/>
  <c r="H28" i="2"/>
  <c r="H26" i="2"/>
  <c r="L23" i="5"/>
  <c r="K23" i="5"/>
  <c r="J23" i="5"/>
  <c r="L22" i="5"/>
  <c r="K22" i="5"/>
  <c r="J22" i="5"/>
  <c r="G22" i="5"/>
  <c r="H22" i="5" s="1"/>
  <c r="L21" i="5"/>
  <c r="K21" i="5"/>
  <c r="J21" i="5"/>
  <c r="G21" i="5"/>
  <c r="H21" i="5" s="1"/>
  <c r="L20" i="5"/>
  <c r="K20" i="5"/>
  <c r="J20" i="5"/>
  <c r="G20" i="5"/>
  <c r="H20" i="5" s="1"/>
  <c r="L15" i="5"/>
  <c r="K15" i="5"/>
  <c r="J15" i="5"/>
  <c r="G15" i="5"/>
  <c r="H15" i="5" s="1"/>
  <c r="L14" i="5"/>
  <c r="K14" i="5"/>
  <c r="J14" i="5"/>
  <c r="G14" i="5"/>
  <c r="H14" i="5" s="1"/>
  <c r="L13" i="5"/>
  <c r="K13" i="5"/>
  <c r="J13" i="5"/>
  <c r="G13" i="5"/>
  <c r="H13" i="5" s="1"/>
  <c r="L12" i="5"/>
  <c r="K12" i="5"/>
  <c r="J12" i="5"/>
  <c r="G12" i="5"/>
  <c r="H12" i="5" s="1"/>
  <c r="L11" i="5"/>
  <c r="K11" i="5"/>
  <c r="J11" i="5"/>
  <c r="G11" i="5"/>
  <c r="H11" i="5" s="1"/>
  <c r="L10" i="5"/>
  <c r="K10" i="5"/>
  <c r="J10" i="5"/>
  <c r="G10" i="5"/>
  <c r="H10" i="5" s="1"/>
  <c r="L9" i="5"/>
  <c r="K9" i="5"/>
  <c r="J9" i="5"/>
  <c r="G9" i="5"/>
  <c r="H9" i="5" s="1"/>
  <c r="L8" i="5"/>
  <c r="K8" i="5"/>
  <c r="J8" i="5"/>
  <c r="G8" i="5"/>
  <c r="H8" i="5" s="1"/>
  <c r="L7" i="5"/>
  <c r="K7" i="5"/>
  <c r="J7" i="5"/>
  <c r="G7" i="5"/>
  <c r="H7" i="5" s="1"/>
  <c r="L6" i="5"/>
  <c r="K6" i="5"/>
  <c r="J6" i="5"/>
  <c r="G6" i="5"/>
  <c r="H6" i="5" s="1"/>
  <c r="L5" i="5"/>
  <c r="K5" i="5"/>
  <c r="J5" i="5"/>
  <c r="G5" i="5"/>
  <c r="H5" i="5" s="1"/>
  <c r="H30" i="2"/>
  <c r="L29" i="2"/>
  <c r="K30" i="2"/>
  <c r="K29" i="2" s="1"/>
  <c r="J30" i="2"/>
  <c r="J29" i="2" s="1"/>
  <c r="L24" i="2"/>
  <c r="K24" i="2"/>
  <c r="J24" i="2"/>
  <c r="L23" i="2"/>
  <c r="K23" i="2"/>
  <c r="J23" i="2"/>
  <c r="L22" i="2"/>
  <c r="K22" i="2"/>
  <c r="J22" i="2"/>
  <c r="L21" i="2"/>
  <c r="K21" i="2"/>
  <c r="J21" i="2"/>
  <c r="J6" i="2"/>
  <c r="K6" i="2"/>
  <c r="L6" i="2"/>
  <c r="J7" i="2"/>
  <c r="K7" i="2"/>
  <c r="L7" i="2"/>
  <c r="J8" i="2"/>
  <c r="K8" i="2"/>
  <c r="L8" i="2"/>
  <c r="J9" i="2"/>
  <c r="K9" i="2"/>
  <c r="L9" i="2"/>
  <c r="J10" i="2"/>
  <c r="K10" i="2"/>
  <c r="L10" i="2"/>
  <c r="J11" i="2"/>
  <c r="K11" i="2"/>
  <c r="L11" i="2"/>
  <c r="J12" i="2"/>
  <c r="K12" i="2"/>
  <c r="L12" i="2"/>
  <c r="J13" i="2"/>
  <c r="K13" i="2"/>
  <c r="L13" i="2"/>
  <c r="J17" i="2"/>
  <c r="K17" i="2"/>
  <c r="L17" i="2"/>
  <c r="L5" i="2"/>
  <c r="K5" i="2"/>
  <c r="J5" i="2"/>
  <c r="G22" i="2"/>
  <c r="H22" i="2" s="1"/>
  <c r="G23" i="2"/>
  <c r="H23" i="2" s="1"/>
  <c r="G5" i="2"/>
  <c r="H5" i="2" s="1"/>
  <c r="G6" i="2"/>
  <c r="H6" i="2" s="1"/>
  <c r="G7" i="2"/>
  <c r="H7" i="2" s="1"/>
  <c r="G8" i="2"/>
  <c r="H8" i="2" s="1"/>
  <c r="G9" i="2"/>
  <c r="H9" i="2" s="1"/>
  <c r="G10" i="2"/>
  <c r="H10" i="2" s="1"/>
  <c r="G11" i="2"/>
  <c r="H11" i="2" s="1"/>
  <c r="G12" i="2"/>
  <c r="H12" i="2" s="1"/>
  <c r="G13" i="2"/>
  <c r="H13" i="2" s="1"/>
  <c r="G17" i="2"/>
  <c r="H17" i="2" s="1"/>
  <c r="G21" i="2"/>
  <c r="H21" i="2" s="1"/>
  <c r="K31" i="2" l="1"/>
  <c r="J31" i="2"/>
  <c r="M25" i="2"/>
  <c r="K19" i="5"/>
  <c r="K30" i="5"/>
  <c r="M26" i="5"/>
  <c r="M27" i="5" s="1"/>
  <c r="L19" i="5"/>
  <c r="M28" i="5"/>
  <c r="M29" i="5" s="1"/>
  <c r="J30" i="5"/>
  <c r="M24" i="5"/>
  <c r="M25" i="5" s="1"/>
  <c r="M27" i="2"/>
  <c r="M28" i="2" s="1"/>
  <c r="H20" i="2"/>
  <c r="L4" i="2"/>
  <c r="K20" i="2"/>
  <c r="J20" i="2"/>
  <c r="L20" i="2"/>
  <c r="J19" i="5"/>
  <c r="H19" i="5"/>
  <c r="J4" i="5"/>
  <c r="K4" i="5"/>
  <c r="L4" i="5"/>
  <c r="H4" i="5"/>
  <c r="J4" i="2"/>
  <c r="H25" i="2"/>
  <c r="K4" i="2"/>
  <c r="H27" i="2"/>
  <c r="M29" i="2"/>
  <c r="H29" i="2"/>
  <c r="H4" i="2"/>
  <c r="M26" i="2" l="1"/>
  <c r="J37" i="5"/>
  <c r="H35" i="5" s="1"/>
  <c r="L35" i="5" s="1"/>
  <c r="K37" i="5"/>
  <c r="M19" i="5"/>
  <c r="M20" i="5" s="1"/>
  <c r="H34" i="5"/>
  <c r="M20" i="2"/>
  <c r="M21" i="2" s="1"/>
  <c r="K38" i="2"/>
  <c r="M4" i="2"/>
  <c r="M5" i="2" s="1"/>
  <c r="M4" i="5"/>
  <c r="M5" i="5" s="1"/>
  <c r="M30" i="2"/>
  <c r="L34" i="5" l="1"/>
  <c r="L30" i="5" s="1"/>
  <c r="H30" i="5"/>
  <c r="J38" i="2"/>
  <c r="H36" i="2" l="1"/>
  <c r="L36" i="2" s="1"/>
  <c r="H35" i="2"/>
  <c r="M30" i="5"/>
  <c r="M31" i="5" s="1"/>
  <c r="L37" i="5"/>
  <c r="M37" i="5" s="1"/>
  <c r="H37" i="5"/>
  <c r="F9" i="1" s="1"/>
  <c r="L35" i="2" l="1"/>
  <c r="L31" i="2" s="1"/>
  <c r="M31" i="2" s="1"/>
  <c r="H31" i="2"/>
  <c r="M38" i="5"/>
  <c r="M32" i="2" l="1"/>
  <c r="H38" i="2"/>
  <c r="F6" i="1" s="1"/>
  <c r="F12" i="1" s="1"/>
  <c r="L38" i="2"/>
  <c r="M38" i="2" s="1"/>
  <c r="M39" i="2" l="1"/>
</calcChain>
</file>

<file path=xl/sharedStrings.xml><?xml version="1.0" encoding="utf-8"?>
<sst xmlns="http://schemas.openxmlformats.org/spreadsheetml/2006/main" count="96" uniqueCount="50">
  <si>
    <t>GRAND TOTAL</t>
  </si>
  <si>
    <t>MATERIAL</t>
  </si>
  <si>
    <t>INSTALL</t>
  </si>
  <si>
    <t>TESTING</t>
  </si>
  <si>
    <t>TYPE</t>
  </si>
  <si>
    <t>QTY</t>
  </si>
  <si>
    <t>TOTAL $</t>
  </si>
  <si>
    <t>AC</t>
  </si>
  <si>
    <t>BC</t>
  </si>
  <si>
    <t>KA</t>
  </si>
  <si>
    <t>EACH</t>
  </si>
  <si>
    <t>EXTENDED</t>
  </si>
  <si>
    <t>SMA for Year-1</t>
  </si>
  <si>
    <t>Project Management</t>
  </si>
  <si>
    <t>Extended</t>
  </si>
  <si>
    <t>Material</t>
  </si>
  <si>
    <t>Labor</t>
  </si>
  <si>
    <t>Testing</t>
  </si>
  <si>
    <t>Total $</t>
  </si>
  <si>
    <t>Sales Tax @</t>
  </si>
  <si>
    <t>Shipping @</t>
  </si>
  <si>
    <t>2.1 - BUILDING DETAIL TOTAL</t>
  </si>
  <si>
    <t>2.2 - BUILDING HEADEND EQUIPMENT TOTAL</t>
  </si>
  <si>
    <t>2.5 - LOW VOLTAGE CABLING TOTAL (Lump Sum)</t>
  </si>
  <si>
    <t>2.6 - GENERAL COST TOTAL (Lump Sum)</t>
  </si>
  <si>
    <t>2.3 - CONDUIT TOTAL (Lump Sum)</t>
  </si>
  <si>
    <t>2.4 - NETWORK CABLING TOTAL (Lump Sum)</t>
  </si>
  <si>
    <t>Other</t>
  </si>
  <si>
    <t>(Based on Total Material Cost)</t>
  </si>
  <si>
    <t>General Notes:</t>
  </si>
  <si>
    <r>
      <rPr>
        <b/>
        <sz val="10"/>
        <rFont val="Arial"/>
        <family val="2"/>
      </rPr>
      <t>•</t>
    </r>
    <r>
      <rPr>
        <sz val="10"/>
        <rFont val="Arial"/>
        <family val="2"/>
      </rPr>
      <t xml:space="preserve"> Each Worksheet has been locked in order to protect the integrity of the formulas between the Worksheets. All CELLS that have </t>
    </r>
    <r>
      <rPr>
        <b/>
        <sz val="10"/>
        <color indexed="12"/>
        <rFont val="Arial"/>
        <family val="2"/>
      </rPr>
      <t>BLUE</t>
    </r>
    <r>
      <rPr>
        <sz val="10"/>
        <rFont val="Arial"/>
        <family val="2"/>
      </rPr>
      <t xml:space="preserve"> text in them are unlocked cells. Bidders are to utilize those cells to enter pricing data. If structural changes are required within the Worksheet, the password to unlock each Worksheet is "</t>
    </r>
    <r>
      <rPr>
        <b/>
        <sz val="10"/>
        <rFont val="Arial"/>
        <family val="2"/>
      </rPr>
      <t>unlock</t>
    </r>
    <r>
      <rPr>
        <sz val="10"/>
        <rFont val="Arial"/>
        <family val="2"/>
      </rPr>
      <t>" (the password is case sensitive). To unlock the Workbook, go to Tools, Protection, Unlock Workbook and enter the password.  For any questions, please contact SBD at 925-609-1000.</t>
    </r>
  </si>
  <si>
    <r>
      <rPr>
        <b/>
        <sz val="10"/>
        <rFont val="Arial"/>
        <family val="2"/>
      </rPr>
      <t>•</t>
    </r>
    <r>
      <rPr>
        <sz val="10"/>
        <rFont val="Arial"/>
        <family val="2"/>
      </rPr>
      <t xml:space="preserve"> The intent of this spreadsheet is to show a complete unit cost breakdown of the bid costs in a structured format that allows for a complete review of the unit costs, the Detail and panel counts, any head-end components, and all associated project work required to complete the work in accordance with the Plans and Specifications.</t>
    </r>
  </si>
  <si>
    <t>PROJECT PRICING SUMMARY AND FIXED PRICE PROPOSAL - RECAP</t>
  </si>
  <si>
    <r>
      <rPr>
        <b/>
        <sz val="10"/>
        <rFont val="Arial"/>
        <family val="2"/>
      </rPr>
      <t>•</t>
    </r>
    <r>
      <rPr>
        <sz val="10"/>
        <rFont val="Arial"/>
        <family val="2"/>
      </rPr>
      <t xml:space="preserve"> Contractor shall be responsible for the accuracy of all formulas and values throughout this spreadsheet.</t>
    </r>
  </si>
  <si>
    <t>Seattle Housing Authority SSHP Security Upgrades Phase 2A &amp; 2B</t>
  </si>
  <si>
    <t>PHASE 2A</t>
  </si>
  <si>
    <t>PHASE 2B</t>
  </si>
  <si>
    <t>AJ</t>
  </si>
  <si>
    <t>AP</t>
  </si>
  <si>
    <t>AS</t>
  </si>
  <si>
    <t>BJ</t>
  </si>
  <si>
    <t>GA</t>
  </si>
  <si>
    <t>HA</t>
  </si>
  <si>
    <t>KB</t>
  </si>
  <si>
    <t>KC</t>
  </si>
  <si>
    <t>KD</t>
  </si>
  <si>
    <t>KM</t>
  </si>
  <si>
    <t>NO</t>
  </si>
  <si>
    <t>03.03.002a</t>
  </si>
  <si>
    <t>03.03.003a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</si>
</sst>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8" formatCode="&quot;$&quot;#,##0.00_);[Red]\(&quot;$&quot;#,##0.00\)"/>
  </numFmts>
  <fonts count="15" x14ac:knownFonts="1">
    <font>
      <sz val="11"/>
      <color theme="1"/>
      <name val="Calibri"/>
      <family val="2"/>
      <scheme val="minor"/>
    </font>
    <font>
      <sz val="11"/>
      <color theme="1"/>
      <name val="Calibri"/>
      <family val="2"/>
      <scheme val="minor"/>
    </font>
    <font>
      <sz val="11"/>
      <color theme="1"/>
      <name val="Arial"/>
      <family val="2"/>
    </font>
    <font>
      <sz val="10"/>
      <color theme="1"/>
      <name val="Arial"/>
      <family val="2"/>
    </font>
    <font>
      <b/>
      <sz val="10"/>
      <color theme="0"/>
      <name val="Arial"/>
      <family val="2"/>
    </font>
    <font>
      <b/>
      <sz val="10"/>
      <color theme="1"/>
      <name val="Arial"/>
      <family val="2"/>
    </font>
    <font>
      <sz val="10"/>
      <color rgb="FF0000FF"/>
      <name val="Arial"/>
      <family val="2"/>
    </font>
    <font>
      <sz val="10"/>
      <color theme="0"/>
      <name val="Arial"/>
      <family val="2"/>
    </font>
    <font>
      <b/>
      <sz val="11"/>
      <color theme="1"/>
      <name val="Arial"/>
      <family val="2"/>
    </font>
    <font>
      <sz val="10"/>
      <name val="Arial"/>
      <family val="2"/>
    </font>
    <font>
      <b/>
      <sz val="10"/>
      <name val="Arial"/>
      <family val="2"/>
    </font>
    <font>
      <b/>
      <sz val="11"/>
      <color rgb="FF0000FF"/>
      <name val="Arial"/>
      <family val="2"/>
    </font>
    <font>
      <b/>
      <sz val="12"/>
      <color rgb="FF0000FF"/>
      <name val="Arial"/>
      <family val="2"/>
    </font>
    <font>
      <b/>
      <sz val="10"/>
      <color indexed="12"/>
      <name val="Arial"/>
      <family val="2"/>
    </font>
    <font>
      <b/>
      <sz val="12"/>
      <color theme="1"/>
      <name val="Arial"/>
      <family val="2"/>
    </font>
  </fonts>
  <fills count="12">
    <fill>
      <patternFill patternType="none"/>
    </fill>
    <fill>
      <patternFill patternType="gray125"/>
    </fill>
    <fill>
      <patternFill patternType="solid">
        <fgColor rgb="FF800000"/>
        <bgColor indexed="64"/>
      </patternFill>
    </fill>
    <fill>
      <patternFill patternType="solid">
        <fgColor rgb="FF00FF0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FFFF"/>
        <bgColor indexed="64"/>
      </patternFill>
    </fill>
    <fill>
      <patternFill patternType="solid">
        <fgColor rgb="FFFF9900"/>
        <bgColor indexed="64"/>
      </patternFill>
    </fill>
    <fill>
      <patternFill patternType="solid">
        <fgColor rgb="FF993366"/>
        <bgColor indexed="64"/>
      </patternFill>
    </fill>
    <fill>
      <patternFill patternType="solid">
        <fgColor rgb="FFCC99FF"/>
        <bgColor indexed="64"/>
      </patternFill>
    </fill>
    <fill>
      <patternFill patternType="solid">
        <fgColor theme="7" tint="0.59999389629810485"/>
        <bgColor indexed="64"/>
      </patternFill>
    </fill>
    <fill>
      <patternFill patternType="solid">
        <fgColor theme="3" tint="0.79998168889431442"/>
        <bgColor indexed="64"/>
      </patternFill>
    </fill>
  </fills>
  <borders count="55">
    <border>
      <left/>
      <right/>
      <top/>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theme="0"/>
      </left>
      <right/>
      <top style="thin">
        <color indexed="64"/>
      </top>
      <bottom/>
      <diagonal/>
    </border>
    <border>
      <left/>
      <right style="thin">
        <color theme="0"/>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theme="0"/>
      </left>
      <right style="thin">
        <color theme="0"/>
      </right>
      <top style="thin">
        <color indexed="64"/>
      </top>
      <bottom/>
      <diagonal/>
    </border>
    <border>
      <left style="thin">
        <color theme="0"/>
      </left>
      <right style="thin">
        <color theme="0"/>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auto="1"/>
      </left>
      <right style="thin">
        <color auto="1"/>
      </right>
      <top style="thin">
        <color indexed="64"/>
      </top>
      <bottom style="hair">
        <color auto="1"/>
      </bottom>
      <diagonal/>
    </border>
    <border>
      <left style="thin">
        <color auto="1"/>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auto="1"/>
      </right>
      <top style="thin">
        <color indexed="64"/>
      </top>
      <bottom style="hair">
        <color auto="1"/>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thin">
        <color indexed="64"/>
      </bottom>
      <diagonal/>
    </border>
    <border>
      <left style="thin">
        <color auto="1"/>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auto="1"/>
      </right>
      <top style="hair">
        <color auto="1"/>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auto="1"/>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top style="hair">
        <color auto="1"/>
      </top>
      <bottom style="hair">
        <color auto="1"/>
      </bottom>
      <diagonal/>
    </border>
    <border>
      <left style="thin">
        <color indexed="64"/>
      </left>
      <right style="hair">
        <color auto="1"/>
      </right>
      <top style="thin">
        <color indexed="64"/>
      </top>
      <bottom/>
      <diagonal/>
    </border>
    <border>
      <left/>
      <right/>
      <top style="thin">
        <color indexed="64"/>
      </top>
      <bottom style="hair">
        <color auto="1"/>
      </bottom>
      <diagonal/>
    </border>
    <border>
      <left style="thin">
        <color indexed="64"/>
      </left>
      <right style="hair">
        <color auto="1"/>
      </right>
      <top/>
      <bottom/>
      <diagonal/>
    </border>
    <border>
      <left style="thin">
        <color indexed="64"/>
      </left>
      <right style="hair">
        <color auto="1"/>
      </right>
      <top/>
      <bottom style="thin">
        <color indexed="64"/>
      </bottom>
      <diagonal/>
    </border>
    <border>
      <left/>
      <right style="medium">
        <color indexed="64"/>
      </right>
      <top style="medium">
        <color indexed="64"/>
      </top>
      <bottom style="medium">
        <color indexed="64"/>
      </bottom>
      <diagonal/>
    </border>
    <border>
      <left style="thin">
        <color auto="1"/>
      </left>
      <right style="thin">
        <color auto="1"/>
      </right>
      <top style="hair">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s>
  <cellStyleXfs count="2">
    <xf numFmtId="0" fontId="0" fillId="0" borderId="0"/>
    <xf numFmtId="9" fontId="1" fillId="0" borderId="0" applyFont="0" applyFill="0" applyBorder="0" applyAlignment="0" applyProtection="0"/>
  </cellStyleXfs>
  <cellXfs count="131">
    <xf numFmtId="0" fontId="0" fillId="0" borderId="0" xfId="0"/>
    <xf numFmtId="0" fontId="3" fillId="0" borderId="0" xfId="0" applyFont="1"/>
    <xf numFmtId="0" fontId="3" fillId="4" borderId="4" xfId="0" applyFont="1" applyFill="1" applyBorder="1"/>
    <xf numFmtId="8" fontId="3" fillId="4" borderId="4" xfId="0" applyNumberFormat="1" applyFont="1" applyFill="1" applyBorder="1"/>
    <xf numFmtId="0" fontId="4" fillId="2" borderId="6" xfId="0" applyFont="1" applyFill="1" applyBorder="1" applyAlignment="1">
      <alignment vertical="center"/>
    </xf>
    <xf numFmtId="0" fontId="4" fillId="2" borderId="10" xfId="0" applyFont="1" applyFill="1" applyBorder="1" applyAlignment="1">
      <alignment horizontal="center" vertical="center"/>
    </xf>
    <xf numFmtId="0" fontId="4" fillId="2" borderId="11" xfId="0" applyFont="1" applyFill="1" applyBorder="1" applyAlignment="1">
      <alignment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3" fillId="3" borderId="4" xfId="0" applyFont="1" applyFill="1" applyBorder="1"/>
    <xf numFmtId="0" fontId="3" fillId="6" borderId="4" xfId="0" applyFont="1" applyFill="1" applyBorder="1"/>
    <xf numFmtId="0" fontId="3" fillId="7" borderId="4" xfId="0" applyFont="1" applyFill="1" applyBorder="1"/>
    <xf numFmtId="0" fontId="7" fillId="8" borderId="4" xfId="0" applyFont="1" applyFill="1" applyBorder="1"/>
    <xf numFmtId="0" fontId="3" fillId="9" borderId="4" xfId="0" applyFont="1" applyFill="1" applyBorder="1"/>
    <xf numFmtId="0" fontId="5" fillId="0" borderId="15" xfId="0" applyFont="1" applyBorder="1" applyAlignment="1">
      <alignment horizontal="center"/>
    </xf>
    <xf numFmtId="6" fontId="3" fillId="0" borderId="0" xfId="0" applyNumberFormat="1" applyFont="1"/>
    <xf numFmtId="6" fontId="3" fillId="0" borderId="0" xfId="0" applyNumberFormat="1" applyFont="1" applyAlignment="1">
      <alignment horizontal="center"/>
    </xf>
    <xf numFmtId="6" fontId="5" fillId="6" borderId="4" xfId="0" applyNumberFormat="1" applyFont="1" applyFill="1" applyBorder="1" applyAlignment="1">
      <alignment horizontal="center"/>
    </xf>
    <xf numFmtId="6" fontId="3" fillId="6" borderId="4" xfId="0" applyNumberFormat="1" applyFont="1" applyFill="1" applyBorder="1"/>
    <xf numFmtId="6" fontId="3" fillId="7" borderId="4" xfId="0" applyNumberFormat="1" applyFont="1" applyFill="1" applyBorder="1"/>
    <xf numFmtId="6" fontId="7" fillId="8" borderId="4" xfId="0" applyNumberFormat="1" applyFont="1" applyFill="1" applyBorder="1"/>
    <xf numFmtId="6" fontId="3" fillId="9" borderId="4" xfId="0" applyNumberFormat="1" applyFont="1" applyFill="1" applyBorder="1"/>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5" fillId="4" borderId="3" xfId="0" applyFont="1" applyFill="1" applyBorder="1" applyAlignment="1">
      <alignment vertical="center"/>
    </xf>
    <xf numFmtId="0" fontId="5" fillId="3" borderId="3" xfId="0" applyFont="1" applyFill="1" applyBorder="1" applyAlignment="1">
      <alignment vertical="center"/>
    </xf>
    <xf numFmtId="0" fontId="5" fillId="6" borderId="3" xfId="0" applyFont="1" applyFill="1" applyBorder="1" applyAlignment="1">
      <alignment vertical="center"/>
    </xf>
    <xf numFmtId="0" fontId="5" fillId="7" borderId="3" xfId="0" applyFont="1" applyFill="1" applyBorder="1" applyAlignment="1">
      <alignment vertical="center"/>
    </xf>
    <xf numFmtId="0" fontId="4" fillId="8" borderId="3" xfId="0" applyFont="1" applyFill="1" applyBorder="1" applyAlignment="1">
      <alignment vertical="center"/>
    </xf>
    <xf numFmtId="0" fontId="5" fillId="9" borderId="3" xfId="0" applyFont="1" applyFill="1" applyBorder="1" applyAlignment="1">
      <alignment vertical="center"/>
    </xf>
    <xf numFmtId="0" fontId="8" fillId="5" borderId="40" xfId="0" applyFont="1" applyFill="1" applyBorder="1" applyAlignment="1">
      <alignment vertical="center"/>
    </xf>
    <xf numFmtId="0" fontId="2" fillId="5" borderId="41" xfId="0" applyFont="1" applyFill="1" applyBorder="1" applyAlignment="1">
      <alignment vertical="center"/>
    </xf>
    <xf numFmtId="0" fontId="2" fillId="5" borderId="42" xfId="0" applyFont="1" applyFill="1" applyBorder="1" applyAlignment="1">
      <alignment vertical="center"/>
    </xf>
    <xf numFmtId="6" fontId="8" fillId="5" borderId="43" xfId="0" applyNumberFormat="1" applyFont="1" applyFill="1" applyBorder="1" applyAlignment="1">
      <alignment vertical="center"/>
    </xf>
    <xf numFmtId="8" fontId="5" fillId="4" borderId="5" xfId="0" applyNumberFormat="1" applyFont="1" applyFill="1" applyBorder="1" applyAlignment="1">
      <alignment vertical="center"/>
    </xf>
    <xf numFmtId="8" fontId="5" fillId="3" borderId="5" xfId="0" applyNumberFormat="1" applyFont="1" applyFill="1" applyBorder="1" applyAlignment="1">
      <alignment vertical="center"/>
    </xf>
    <xf numFmtId="6" fontId="5" fillId="6" borderId="5" xfId="0" applyNumberFormat="1" applyFont="1" applyFill="1" applyBorder="1" applyAlignment="1">
      <alignment vertical="center"/>
    </xf>
    <xf numFmtId="6" fontId="5" fillId="7" borderId="5" xfId="0" applyNumberFormat="1" applyFont="1" applyFill="1" applyBorder="1" applyAlignment="1">
      <alignment vertical="center"/>
    </xf>
    <xf numFmtId="6" fontId="4" fillId="8" borderId="5" xfId="0" applyNumberFormat="1" applyFont="1" applyFill="1" applyBorder="1" applyAlignment="1">
      <alignment vertical="center"/>
    </xf>
    <xf numFmtId="6" fontId="5" fillId="9" borderId="5" xfId="0" applyNumberFormat="1" applyFont="1" applyFill="1" applyBorder="1" applyAlignment="1">
      <alignment vertical="center"/>
    </xf>
    <xf numFmtId="6" fontId="5" fillId="0" borderId="0" xfId="0" applyNumberFormat="1" applyFont="1"/>
    <xf numFmtId="6" fontId="6" fillId="0" borderId="20" xfId="0" applyNumberFormat="1" applyFont="1" applyBorder="1" applyAlignment="1">
      <alignment vertical="top"/>
    </xf>
    <xf numFmtId="6" fontId="6" fillId="0" borderId="21" xfId="0" applyNumberFormat="1" applyFont="1" applyBorder="1" applyAlignment="1">
      <alignment vertical="top"/>
    </xf>
    <xf numFmtId="6" fontId="6" fillId="5" borderId="21" xfId="0" applyNumberFormat="1" applyFont="1" applyFill="1" applyBorder="1" applyAlignment="1">
      <alignment vertical="top"/>
    </xf>
    <xf numFmtId="6" fontId="3" fillId="5" borderId="22" xfId="0" applyNumberFormat="1" applyFont="1" applyFill="1" applyBorder="1" applyAlignment="1">
      <alignment vertical="top"/>
    </xf>
    <xf numFmtId="6" fontId="5" fillId="5" borderId="19" xfId="0" applyNumberFormat="1" applyFont="1" applyFill="1" applyBorder="1" applyAlignment="1">
      <alignment vertical="top"/>
    </xf>
    <xf numFmtId="0" fontId="3" fillId="0" borderId="0" xfId="0" applyFont="1" applyAlignment="1">
      <alignment vertical="top"/>
    </xf>
    <xf numFmtId="6" fontId="3" fillId="0" borderId="1" xfId="0" applyNumberFormat="1" applyFont="1" applyBorder="1" applyAlignment="1">
      <alignment vertical="top"/>
    </xf>
    <xf numFmtId="6" fontId="3" fillId="0" borderId="0" xfId="0" applyNumberFormat="1" applyFont="1" applyAlignment="1">
      <alignment horizontal="center" vertical="top"/>
    </xf>
    <xf numFmtId="6" fontId="6" fillId="0" borderId="24" xfId="0" applyNumberFormat="1" applyFont="1" applyBorder="1" applyAlignment="1">
      <alignment vertical="top"/>
    </xf>
    <xf numFmtId="6" fontId="6" fillId="0" borderId="25" xfId="0" applyNumberFormat="1" applyFont="1" applyBorder="1" applyAlignment="1">
      <alignment vertical="top"/>
    </xf>
    <xf numFmtId="6" fontId="6" fillId="5" borderId="25" xfId="0" applyNumberFormat="1" applyFont="1" applyFill="1" applyBorder="1" applyAlignment="1">
      <alignment vertical="top"/>
    </xf>
    <xf numFmtId="6" fontId="3" fillId="5" borderId="26" xfId="0" applyNumberFormat="1" applyFont="1" applyFill="1" applyBorder="1" applyAlignment="1">
      <alignment vertical="top"/>
    </xf>
    <xf numFmtId="6" fontId="5" fillId="5" borderId="23" xfId="0" applyNumberFormat="1" applyFont="1" applyFill="1" applyBorder="1" applyAlignment="1">
      <alignment vertical="top"/>
    </xf>
    <xf numFmtId="6" fontId="3" fillId="0" borderId="0" xfId="0" applyNumberFormat="1" applyFont="1" applyAlignment="1">
      <alignment vertical="top"/>
    </xf>
    <xf numFmtId="0" fontId="9" fillId="0" borderId="38" xfId="0" applyFont="1" applyBorder="1" applyAlignment="1">
      <alignment horizontal="left" vertical="top"/>
    </xf>
    <xf numFmtId="9" fontId="6" fillId="0" borderId="39" xfId="1" applyFont="1" applyBorder="1" applyAlignment="1">
      <alignment horizontal="left" vertical="top"/>
    </xf>
    <xf numFmtId="6" fontId="9" fillId="5" borderId="24" xfId="0" applyNumberFormat="1" applyFont="1" applyFill="1" applyBorder="1" applyAlignment="1">
      <alignment vertical="top"/>
    </xf>
    <xf numFmtId="0" fontId="9" fillId="0" borderId="37" xfId="0" applyFont="1" applyBorder="1" applyAlignment="1">
      <alignment horizontal="left" vertical="top"/>
    </xf>
    <xf numFmtId="9" fontId="6" fillId="0" borderId="32" xfId="1" applyFont="1" applyBorder="1" applyAlignment="1">
      <alignment horizontal="left" vertical="top"/>
    </xf>
    <xf numFmtId="6" fontId="9" fillId="5" borderId="28" xfId="0" applyNumberFormat="1" applyFont="1" applyFill="1" applyBorder="1" applyAlignment="1">
      <alignment vertical="top"/>
    </xf>
    <xf numFmtId="6" fontId="6" fillId="5" borderId="29" xfId="0" applyNumberFormat="1" applyFont="1" applyFill="1" applyBorder="1" applyAlignment="1">
      <alignment vertical="top"/>
    </xf>
    <xf numFmtId="6" fontId="3" fillId="5" borderId="30" xfId="0" applyNumberFormat="1" applyFont="1" applyFill="1" applyBorder="1" applyAlignment="1">
      <alignment vertical="top"/>
    </xf>
    <xf numFmtId="6" fontId="5" fillId="5" borderId="27" xfId="0" applyNumberFormat="1" applyFont="1" applyFill="1" applyBorder="1" applyAlignment="1">
      <alignment vertical="top"/>
    </xf>
    <xf numFmtId="6" fontId="3" fillId="0" borderId="16" xfId="0" applyNumberFormat="1" applyFont="1" applyBorder="1" applyAlignment="1">
      <alignment vertical="top"/>
    </xf>
    <xf numFmtId="0" fontId="6" fillId="0" borderId="38" xfId="0" applyFont="1" applyBorder="1" applyAlignment="1">
      <alignment horizontal="left" vertical="top" wrapText="1"/>
    </xf>
    <xf numFmtId="0" fontId="2" fillId="0" borderId="39" xfId="0" applyFont="1" applyBorder="1" applyAlignment="1">
      <alignment horizontal="left" vertical="top" wrapText="1"/>
    </xf>
    <xf numFmtId="0" fontId="5" fillId="5" borderId="44" xfId="0" applyFont="1" applyFill="1" applyBorder="1" applyAlignment="1">
      <alignment vertical="top"/>
    </xf>
    <xf numFmtId="0" fontId="6" fillId="5" borderId="1" xfId="0" applyFont="1" applyFill="1" applyBorder="1" applyAlignment="1">
      <alignment horizontal="center" vertical="top"/>
    </xf>
    <xf numFmtId="0" fontId="10" fillId="0" borderId="19" xfId="0" applyFont="1" applyBorder="1" applyAlignment="1">
      <alignment horizontal="center" vertical="top"/>
    </xf>
    <xf numFmtId="0" fontId="6" fillId="0" borderId="19" xfId="0" applyFont="1" applyBorder="1" applyAlignment="1">
      <alignment horizontal="center" vertical="top"/>
    </xf>
    <xf numFmtId="0" fontId="10" fillId="0" borderId="23" xfId="0" applyFont="1" applyBorder="1" applyAlignment="1">
      <alignment horizontal="center" vertical="top"/>
    </xf>
    <xf numFmtId="0" fontId="6" fillId="0" borderId="23" xfId="0" applyFont="1" applyBorder="1" applyAlignment="1">
      <alignment horizontal="center" vertical="top"/>
    </xf>
    <xf numFmtId="0" fontId="10" fillId="0" borderId="27" xfId="0" applyFont="1" applyBorder="1" applyAlignment="1">
      <alignment horizontal="center" vertical="top"/>
    </xf>
    <xf numFmtId="0" fontId="6" fillId="0" borderId="27" xfId="0" applyFont="1" applyBorder="1" applyAlignment="1">
      <alignment horizontal="center" vertical="top"/>
    </xf>
    <xf numFmtId="6" fontId="6" fillId="0" borderId="28" xfId="0" applyNumberFormat="1" applyFont="1" applyBorder="1" applyAlignment="1">
      <alignment vertical="top"/>
    </xf>
    <xf numFmtId="6" fontId="6" fillId="0" borderId="29" xfId="0" applyNumberFormat="1" applyFont="1" applyBorder="1" applyAlignment="1">
      <alignment vertical="top"/>
    </xf>
    <xf numFmtId="0" fontId="5" fillId="5" borderId="15" xfId="0" applyFont="1" applyFill="1" applyBorder="1" applyAlignment="1">
      <alignment vertical="top"/>
    </xf>
    <xf numFmtId="0" fontId="5" fillId="5" borderId="1" xfId="0" applyFont="1" applyFill="1" applyBorder="1" applyAlignment="1">
      <alignment vertical="top"/>
    </xf>
    <xf numFmtId="0" fontId="5" fillId="5" borderId="16" xfId="0" applyFont="1" applyFill="1" applyBorder="1" applyAlignment="1">
      <alignment vertical="top"/>
    </xf>
    <xf numFmtId="0" fontId="6" fillId="0" borderId="27" xfId="0" applyFont="1" applyBorder="1" applyAlignment="1">
      <alignment vertical="top"/>
    </xf>
    <xf numFmtId="6" fontId="5" fillId="0" borderId="2" xfId="0" applyNumberFormat="1" applyFont="1" applyBorder="1" applyAlignment="1">
      <alignment vertical="center"/>
    </xf>
    <xf numFmtId="0" fontId="9" fillId="0" borderId="0" xfId="0" applyFont="1" applyBorder="1" applyAlignment="1">
      <alignment horizontal="left" vertical="top" wrapText="1"/>
    </xf>
    <xf numFmtId="0" fontId="8" fillId="0" borderId="0" xfId="0" applyFont="1" applyAlignment="1">
      <alignment vertical="top"/>
    </xf>
    <xf numFmtId="0" fontId="3" fillId="0" borderId="0" xfId="0" applyFont="1" applyBorder="1" applyAlignment="1">
      <alignment vertical="top"/>
    </xf>
    <xf numFmtId="0" fontId="12" fillId="0" borderId="0" xfId="0" applyFont="1" applyAlignment="1">
      <alignment vertical="center"/>
    </xf>
    <xf numFmtId="0" fontId="8" fillId="0" borderId="46" xfId="0" applyFont="1" applyBorder="1" applyAlignment="1">
      <alignment vertical="top" wrapText="1"/>
    </xf>
    <xf numFmtId="0" fontId="3" fillId="0" borderId="48" xfId="0" applyFont="1" applyBorder="1" applyAlignment="1">
      <alignment vertical="top"/>
    </xf>
    <xf numFmtId="0" fontId="3" fillId="0" borderId="49" xfId="0" applyFont="1" applyBorder="1" applyAlignment="1">
      <alignment vertical="top"/>
    </xf>
    <xf numFmtId="0" fontId="11" fillId="11" borderId="12" xfId="0" applyFont="1" applyFill="1" applyBorder="1" applyAlignment="1">
      <alignment horizontal="left" vertical="center"/>
    </xf>
    <xf numFmtId="0" fontId="11" fillId="10" borderId="12" xfId="0" applyFont="1" applyFill="1" applyBorder="1" applyAlignment="1">
      <alignment vertical="center"/>
    </xf>
    <xf numFmtId="0" fontId="8" fillId="10" borderId="3" xfId="0" applyFont="1" applyFill="1" applyBorder="1" applyAlignment="1">
      <alignment vertical="center"/>
    </xf>
    <xf numFmtId="0" fontId="8" fillId="10" borderId="4" xfId="0" applyFont="1" applyFill="1" applyBorder="1" applyAlignment="1">
      <alignment vertical="center"/>
    </xf>
    <xf numFmtId="6" fontId="8" fillId="10" borderId="4" xfId="0" applyNumberFormat="1" applyFont="1" applyFill="1" applyBorder="1" applyAlignment="1">
      <alignment vertical="center"/>
    </xf>
    <xf numFmtId="6" fontId="8" fillId="10" borderId="5" xfId="0" applyNumberFormat="1" applyFont="1" applyFill="1" applyBorder="1" applyAlignment="1">
      <alignment vertical="center"/>
    </xf>
    <xf numFmtId="0" fontId="8" fillId="11" borderId="3" xfId="0" applyFont="1" applyFill="1" applyBorder="1" applyAlignment="1">
      <alignment vertical="center"/>
    </xf>
    <xf numFmtId="0" fontId="8" fillId="11" borderId="4" xfId="0" applyFont="1" applyFill="1" applyBorder="1" applyAlignment="1">
      <alignment vertical="center"/>
    </xf>
    <xf numFmtId="6" fontId="8" fillId="11" borderId="4" xfId="0" applyNumberFormat="1" applyFont="1" applyFill="1" applyBorder="1" applyAlignment="1">
      <alignment vertical="center"/>
    </xf>
    <xf numFmtId="6" fontId="8" fillId="11" borderId="5" xfId="0" applyNumberFormat="1" applyFont="1" applyFill="1" applyBorder="1" applyAlignment="1">
      <alignment vertical="center"/>
    </xf>
    <xf numFmtId="6" fontId="8" fillId="5" borderId="50" xfId="0" applyNumberFormat="1" applyFont="1" applyFill="1" applyBorder="1" applyAlignment="1">
      <alignment vertical="center"/>
    </xf>
    <xf numFmtId="0" fontId="14" fillId="5" borderId="40" xfId="0" applyFont="1" applyFill="1" applyBorder="1" applyAlignment="1">
      <alignment vertical="center"/>
    </xf>
    <xf numFmtId="0" fontId="14" fillId="5" borderId="41" xfId="0" applyFont="1" applyFill="1" applyBorder="1" applyAlignment="1">
      <alignment vertical="center"/>
    </xf>
    <xf numFmtId="6" fontId="14" fillId="5" borderId="41" xfId="0" applyNumberFormat="1" applyFont="1" applyFill="1" applyBorder="1" applyAlignment="1">
      <alignment vertical="center"/>
    </xf>
    <xf numFmtId="0" fontId="10" fillId="0" borderId="51" xfId="0" applyFont="1" applyBorder="1" applyAlignment="1">
      <alignment horizontal="center" vertical="top"/>
    </xf>
    <xf numFmtId="0" fontId="6" fillId="0" borderId="51" xfId="0" applyFont="1" applyBorder="1" applyAlignment="1">
      <alignment horizontal="center" vertical="top"/>
    </xf>
    <xf numFmtId="6" fontId="6" fillId="0" borderId="52" xfId="0" applyNumberFormat="1" applyFont="1" applyBorder="1" applyAlignment="1">
      <alignment vertical="top"/>
    </xf>
    <xf numFmtId="6" fontId="6" fillId="0" borderId="53" xfId="0" applyNumberFormat="1" applyFont="1" applyBorder="1" applyAlignment="1">
      <alignment vertical="top"/>
    </xf>
    <xf numFmtId="6" fontId="3" fillId="5" borderId="54" xfId="0" applyNumberFormat="1" applyFont="1" applyFill="1" applyBorder="1" applyAlignment="1">
      <alignment vertical="top"/>
    </xf>
    <xf numFmtId="6" fontId="5" fillId="5" borderId="51" xfId="0" applyNumberFormat="1" applyFont="1" applyFill="1" applyBorder="1" applyAlignment="1">
      <alignment vertical="top"/>
    </xf>
    <xf numFmtId="0" fontId="9" fillId="0" borderId="47" xfId="0" applyFont="1" applyBorder="1" applyAlignment="1">
      <alignment horizontal="left" vertical="top" wrapText="1"/>
    </xf>
    <xf numFmtId="0" fontId="9" fillId="0" borderId="34" xfId="0" applyFont="1" applyBorder="1" applyAlignment="1">
      <alignment horizontal="left" vertical="top" wrapText="1"/>
    </xf>
    <xf numFmtId="0" fontId="9" fillId="0" borderId="45" xfId="0" applyFont="1" applyBorder="1" applyAlignment="1">
      <alignment horizontal="left" vertical="top" wrapText="1"/>
    </xf>
    <xf numFmtId="0" fontId="9" fillId="0" borderId="36" xfId="0" applyFont="1" applyBorder="1" applyAlignment="1">
      <alignment horizontal="left" vertical="top" wrapText="1"/>
    </xf>
    <xf numFmtId="0" fontId="9" fillId="0" borderId="31" xfId="0" applyFont="1" applyBorder="1" applyAlignment="1">
      <alignment horizontal="left" vertical="top" wrapText="1"/>
    </xf>
    <xf numFmtId="0" fontId="9" fillId="0" borderId="32" xfId="0" applyFont="1" applyBorder="1" applyAlignment="1">
      <alignment horizontal="left" vertical="top" wrapText="1"/>
    </xf>
    <xf numFmtId="0" fontId="6" fillId="0" borderId="35" xfId="0" applyFont="1" applyBorder="1" applyAlignment="1">
      <alignment horizontal="left" vertical="top" wrapText="1"/>
    </xf>
    <xf numFmtId="0" fontId="2" fillId="0" borderId="36" xfId="0" applyFont="1" applyBorder="1" applyAlignment="1">
      <alignment horizontal="left" vertical="top" wrapText="1"/>
    </xf>
    <xf numFmtId="0" fontId="5"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4" fillId="2" borderId="8"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9" xfId="0" applyFont="1" applyFill="1" applyBorder="1" applyAlignment="1">
      <alignment horizontal="center" vertical="center"/>
    </xf>
    <xf numFmtId="0" fontId="5" fillId="5" borderId="15" xfId="0" applyFont="1" applyFill="1" applyBorder="1" applyAlignment="1">
      <alignment vertical="top"/>
    </xf>
    <xf numFmtId="0" fontId="5" fillId="5" borderId="1" xfId="0" applyFont="1" applyFill="1" applyBorder="1" applyAlignment="1">
      <alignment vertical="top"/>
    </xf>
    <xf numFmtId="0" fontId="5" fillId="5" borderId="16" xfId="0" applyFont="1" applyFill="1" applyBorder="1" applyAlignment="1">
      <alignment vertical="top"/>
    </xf>
    <xf numFmtId="0" fontId="5" fillId="5" borderId="15" xfId="0" applyFont="1" applyFill="1" applyBorder="1"/>
    <xf numFmtId="0" fontId="5" fillId="5" borderId="1" xfId="0" applyFont="1" applyFill="1" applyBorder="1"/>
    <xf numFmtId="0" fontId="5" fillId="5" borderId="16" xfId="0" applyFont="1" applyFill="1" applyBorder="1"/>
    <xf numFmtId="0" fontId="6" fillId="0" borderId="33" xfId="0" applyFont="1" applyBorder="1" applyAlignment="1">
      <alignment horizontal="left" vertical="top" wrapText="1"/>
    </xf>
    <xf numFmtId="0" fontId="6" fillId="0" borderId="34" xfId="0" applyFont="1" applyBorder="1" applyAlignment="1">
      <alignment horizontal="left" vertical="top" wrapText="1"/>
    </xf>
  </cellXfs>
  <cellStyles count="2">
    <cellStyle name="Normal" xfId="0" builtinId="0"/>
    <cellStyle name="Percent" xfId="1" builtinId="5"/>
  </cellStyles>
  <dxfs count="0"/>
  <tableStyles count="0" defaultTableStyle="TableStyleMedium9" defaultPivotStyle="PivotStyleLight16"/>
  <colors>
    <mruColors>
      <color rgb="FF0000FF"/>
      <color rgb="FFCC99FF"/>
      <color rgb="FF993366"/>
      <color rgb="FFFF9900"/>
      <color rgb="FF00FFFF"/>
      <color rgb="FFFFFF00"/>
      <color rgb="FF00FF00"/>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2:K21"/>
  <sheetViews>
    <sheetView showGridLines="0" tabSelected="1" view="pageBreakPreview" zoomScaleNormal="100" zoomScaleSheetLayoutView="100" workbookViewId="0">
      <selection activeCell="A6" sqref="A6"/>
    </sheetView>
  </sheetViews>
  <sheetFormatPr defaultColWidth="9.1796875" defaultRowHeight="12.5" x14ac:dyDescent="0.35"/>
  <cols>
    <col min="1" max="1" width="10.1796875" style="46" customWidth="1"/>
    <col min="2" max="4" width="9.1796875" style="46"/>
    <col min="5" max="5" width="22" style="46" customWidth="1"/>
    <col min="6" max="6" width="12.26953125" style="46" customWidth="1"/>
    <col min="7" max="7" width="13.7265625" style="46" customWidth="1"/>
    <col min="8" max="16384" width="9.1796875" style="46"/>
  </cols>
  <sheetData>
    <row r="2" spans="1:7" ht="14" x14ac:dyDescent="0.35">
      <c r="A2" s="83" t="s">
        <v>32</v>
      </c>
    </row>
    <row r="3" spans="1:7" ht="19.5" customHeight="1" x14ac:dyDescent="0.35">
      <c r="A3" s="85" t="s">
        <v>34</v>
      </c>
    </row>
    <row r="4" spans="1:7" ht="14" x14ac:dyDescent="0.35">
      <c r="A4" s="83"/>
      <c r="B4" s="83"/>
      <c r="C4" s="83"/>
      <c r="D4" s="83"/>
      <c r="E4" s="83"/>
      <c r="F4" s="83"/>
      <c r="G4" s="83"/>
    </row>
    <row r="5" spans="1:7" ht="14" x14ac:dyDescent="0.35">
      <c r="A5" s="83"/>
      <c r="B5" s="83"/>
      <c r="C5" s="83"/>
      <c r="D5" s="83"/>
      <c r="E5" s="83"/>
      <c r="F5" s="83"/>
      <c r="G5" s="83"/>
    </row>
    <row r="6" spans="1:7" ht="22.5" customHeight="1" x14ac:dyDescent="0.35">
      <c r="A6" s="95" t="str">
        <f>'PHASE 2A'!A38</f>
        <v>GRAND TOTAL FOR PHASE 2A</v>
      </c>
      <c r="B6" s="96"/>
      <c r="C6" s="96"/>
      <c r="D6" s="96"/>
      <c r="E6" s="96"/>
      <c r="F6" s="97">
        <f>'PHASE 2A'!H38</f>
        <v>0</v>
      </c>
      <c r="G6" s="98"/>
    </row>
    <row r="7" spans="1:7" ht="14" x14ac:dyDescent="0.35">
      <c r="A7" s="83"/>
      <c r="B7" s="83"/>
      <c r="C7" s="83"/>
      <c r="D7" s="83"/>
      <c r="E7" s="83"/>
      <c r="F7" s="83"/>
      <c r="G7" s="83"/>
    </row>
    <row r="8" spans="1:7" ht="14" x14ac:dyDescent="0.35">
      <c r="A8" s="83"/>
      <c r="B8" s="83"/>
      <c r="C8" s="83"/>
      <c r="D8" s="83"/>
      <c r="E8" s="83"/>
      <c r="F8" s="83"/>
      <c r="G8" s="83"/>
    </row>
    <row r="9" spans="1:7" ht="22.5" customHeight="1" x14ac:dyDescent="0.35">
      <c r="A9" s="91" t="str">
        <f>'PHASE 2B'!A37</f>
        <v>GRAND TOTAL FOR PHASE 2B</v>
      </c>
      <c r="B9" s="92"/>
      <c r="C9" s="92"/>
      <c r="D9" s="92"/>
      <c r="E9" s="92"/>
      <c r="F9" s="93">
        <f>'PHASE 2B'!H37</f>
        <v>0</v>
      </c>
      <c r="G9" s="94"/>
    </row>
    <row r="10" spans="1:7" ht="14" x14ac:dyDescent="0.35">
      <c r="A10" s="83"/>
      <c r="B10" s="83"/>
      <c r="C10" s="83"/>
      <c r="D10" s="83"/>
      <c r="E10" s="83"/>
      <c r="F10" s="83"/>
      <c r="G10" s="83"/>
    </row>
    <row r="11" spans="1:7" ht="14.5" thickBot="1" x14ac:dyDescent="0.4">
      <c r="A11" s="83"/>
      <c r="B11" s="83"/>
      <c r="C11" s="83"/>
      <c r="D11" s="83"/>
      <c r="E11" s="83"/>
      <c r="F11" s="83"/>
      <c r="G11" s="83"/>
    </row>
    <row r="12" spans="1:7" ht="22.5" customHeight="1" thickBot="1" x14ac:dyDescent="0.4">
      <c r="A12" s="100" t="str">
        <f>CONCATENATE('PHASE 2A'!J39," ",A4)</f>
        <v xml:space="preserve">GRAND TOTAL </v>
      </c>
      <c r="B12" s="101"/>
      <c r="C12" s="101"/>
      <c r="D12" s="101"/>
      <c r="E12" s="101"/>
      <c r="F12" s="102">
        <f>SUM(F6,F9)</f>
        <v>0</v>
      </c>
      <c r="G12" s="99"/>
    </row>
    <row r="18" spans="1:11" x14ac:dyDescent="0.35">
      <c r="A18" s="84"/>
      <c r="B18" s="84"/>
      <c r="C18" s="84"/>
      <c r="D18" s="84"/>
      <c r="E18" s="84"/>
      <c r="F18" s="84"/>
      <c r="G18" s="84"/>
      <c r="H18" s="84"/>
      <c r="I18" s="84"/>
      <c r="J18" s="84"/>
      <c r="K18" s="84"/>
    </row>
    <row r="19" spans="1:11" ht="82.5" customHeight="1" x14ac:dyDescent="0.35">
      <c r="A19" s="86" t="s">
        <v>29</v>
      </c>
      <c r="B19" s="109" t="s">
        <v>30</v>
      </c>
      <c r="C19" s="109"/>
      <c r="D19" s="109"/>
      <c r="E19" s="109"/>
      <c r="F19" s="109"/>
      <c r="G19" s="110"/>
      <c r="H19" s="82"/>
      <c r="I19" s="82"/>
      <c r="J19" s="82"/>
      <c r="K19" s="84"/>
    </row>
    <row r="20" spans="1:11" ht="57" customHeight="1" x14ac:dyDescent="0.35">
      <c r="A20" s="87"/>
      <c r="B20" s="111" t="s">
        <v>31</v>
      </c>
      <c r="C20" s="111"/>
      <c r="D20" s="111"/>
      <c r="E20" s="111"/>
      <c r="F20" s="111"/>
      <c r="G20" s="112"/>
    </row>
    <row r="21" spans="1:11" ht="30.75" customHeight="1" x14ac:dyDescent="0.35">
      <c r="A21" s="88"/>
      <c r="B21" s="113" t="s">
        <v>33</v>
      </c>
      <c r="C21" s="113"/>
      <c r="D21" s="113"/>
      <c r="E21" s="113"/>
      <c r="F21" s="113"/>
      <c r="G21" s="114"/>
    </row>
  </sheetData>
  <mergeCells count="3">
    <mergeCell ref="B19:G19"/>
    <mergeCell ref="B20:G20"/>
    <mergeCell ref="B21:G21"/>
  </mergeCells>
  <pageMargins left="0.7" right="0.7" top="0.75" bottom="0.75" header="0.3" footer="0.3"/>
  <pageSetup orientation="portrait" r:id="rId1"/>
  <headerFooter>
    <oddFooter>&amp;L&amp;F&amp;C&amp;A&amp;R9/14/2017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39"/>
  <sheetViews>
    <sheetView showGridLines="0" view="pageBreakPreview" zoomScaleNormal="100" zoomScaleSheetLayoutView="100" workbookViewId="0">
      <selection activeCell="C24" sqref="C24"/>
    </sheetView>
  </sheetViews>
  <sheetFormatPr defaultColWidth="9.1796875" defaultRowHeight="12.5" x14ac:dyDescent="0.25"/>
  <cols>
    <col min="1" max="1" width="5.453125" style="1" customWidth="1"/>
    <col min="2" max="2" width="13.81640625" style="1" customWidth="1"/>
    <col min="3" max="3" width="7.81640625" style="1" customWidth="1"/>
    <col min="4" max="7" width="11.26953125" style="1" customWidth="1"/>
    <col min="8" max="8" width="13.54296875" style="1" customWidth="1"/>
    <col min="9" max="9" width="9.1796875" style="1"/>
    <col min="10" max="13" width="12.7265625" style="1" customWidth="1"/>
    <col min="14" max="16384" width="9.1796875" style="1"/>
  </cols>
  <sheetData>
    <row r="1" spans="1:13" ht="22.5" customHeight="1" x14ac:dyDescent="0.25">
      <c r="A1" s="89" t="s">
        <v>35</v>
      </c>
      <c r="B1" s="89"/>
      <c r="C1" s="89"/>
      <c r="D1" s="89"/>
      <c r="E1" s="89"/>
      <c r="F1" s="89"/>
      <c r="G1" s="89"/>
      <c r="H1" s="89"/>
    </row>
    <row r="2" spans="1:13" ht="15" customHeight="1" x14ac:dyDescent="0.3">
      <c r="A2" s="4"/>
      <c r="B2" s="7"/>
      <c r="C2" s="7"/>
      <c r="D2" s="120" t="s">
        <v>10</v>
      </c>
      <c r="E2" s="121"/>
      <c r="F2" s="121"/>
      <c r="G2" s="122"/>
      <c r="H2" s="5" t="s">
        <v>11</v>
      </c>
      <c r="J2" s="117" t="s">
        <v>14</v>
      </c>
      <c r="K2" s="118"/>
      <c r="L2" s="118"/>
      <c r="M2" s="119"/>
    </row>
    <row r="3" spans="1:13" ht="15" customHeight="1" x14ac:dyDescent="0.3">
      <c r="A3" s="6"/>
      <c r="B3" s="8" t="s">
        <v>4</v>
      </c>
      <c r="C3" s="8" t="s">
        <v>5</v>
      </c>
      <c r="D3" s="22" t="s">
        <v>1</v>
      </c>
      <c r="E3" s="22" t="s">
        <v>2</v>
      </c>
      <c r="F3" s="22" t="s">
        <v>3</v>
      </c>
      <c r="G3" s="22" t="s">
        <v>6</v>
      </c>
      <c r="H3" s="23" t="s">
        <v>6</v>
      </c>
      <c r="J3" s="14" t="s">
        <v>15</v>
      </c>
      <c r="K3" s="14" t="s">
        <v>16</v>
      </c>
      <c r="L3" s="14" t="s">
        <v>17</v>
      </c>
      <c r="M3" s="14" t="s">
        <v>18</v>
      </c>
    </row>
    <row r="4" spans="1:13" ht="16.5" customHeight="1" x14ac:dyDescent="0.25">
      <c r="A4" s="24" t="s">
        <v>21</v>
      </c>
      <c r="B4" s="2"/>
      <c r="C4" s="2"/>
      <c r="D4" s="3"/>
      <c r="E4" s="3"/>
      <c r="F4" s="3"/>
      <c r="G4" s="3"/>
      <c r="H4" s="34">
        <f>SUM(H5:H19)</f>
        <v>0</v>
      </c>
      <c r="J4" s="81">
        <f>SUM(J5:J19)</f>
        <v>0</v>
      </c>
      <c r="K4" s="81">
        <f t="shared" ref="K4" si="0">SUM(K5:K19)</f>
        <v>0</v>
      </c>
      <c r="L4" s="81">
        <f>SUM(L5:L19)</f>
        <v>0</v>
      </c>
      <c r="M4" s="81">
        <f>SUM(J4:L4)</f>
        <v>0</v>
      </c>
    </row>
    <row r="5" spans="1:13" ht="13" x14ac:dyDescent="0.25">
      <c r="A5" s="77"/>
      <c r="B5" s="69" t="s">
        <v>7</v>
      </c>
      <c r="C5" s="70">
        <v>0</v>
      </c>
      <c r="D5" s="41">
        <v>0</v>
      </c>
      <c r="E5" s="42">
        <v>0</v>
      </c>
      <c r="F5" s="42">
        <v>0</v>
      </c>
      <c r="G5" s="44">
        <f t="shared" ref="G5:G17" si="1">SUM(D5:F5)</f>
        <v>0</v>
      </c>
      <c r="H5" s="45">
        <f t="shared" ref="H5:H17" si="2">SUM(C5*G5)</f>
        <v>0</v>
      </c>
      <c r="I5" s="15"/>
      <c r="J5" s="47">
        <f>SUM(C5*D5)</f>
        <v>0</v>
      </c>
      <c r="K5" s="47">
        <f>SUM(C5*E5)</f>
        <v>0</v>
      </c>
      <c r="L5" s="47">
        <f>SUM(C5*F5)</f>
        <v>0</v>
      </c>
      <c r="M5" s="48" t="str">
        <f>IF(H4=M4,"OK","ERROR")</f>
        <v>OK</v>
      </c>
    </row>
    <row r="6" spans="1:13" ht="13" x14ac:dyDescent="0.25">
      <c r="A6" s="78"/>
      <c r="B6" s="71" t="s">
        <v>37</v>
      </c>
      <c r="C6" s="72">
        <v>2</v>
      </c>
      <c r="D6" s="49">
        <v>0</v>
      </c>
      <c r="E6" s="50">
        <v>0</v>
      </c>
      <c r="F6" s="50">
        <v>0</v>
      </c>
      <c r="G6" s="52">
        <f t="shared" si="1"/>
        <v>0</v>
      </c>
      <c r="H6" s="53">
        <f t="shared" si="2"/>
        <v>0</v>
      </c>
      <c r="I6" s="15"/>
      <c r="J6" s="47">
        <f t="shared" ref="J6:J17" si="3">SUM(C6*D6)</f>
        <v>0</v>
      </c>
      <c r="K6" s="47">
        <f t="shared" ref="K6:K17" si="4">SUM(C6*E6)</f>
        <v>0</v>
      </c>
      <c r="L6" s="47">
        <f t="shared" ref="L6:L17" si="5">SUM(C6*F6)</f>
        <v>0</v>
      </c>
      <c r="M6" s="54"/>
    </row>
    <row r="7" spans="1:13" ht="13" x14ac:dyDescent="0.25">
      <c r="A7" s="78"/>
      <c r="B7" s="71" t="s">
        <v>38</v>
      </c>
      <c r="C7" s="72">
        <v>0</v>
      </c>
      <c r="D7" s="49">
        <v>0</v>
      </c>
      <c r="E7" s="50">
        <v>0</v>
      </c>
      <c r="F7" s="50">
        <v>0</v>
      </c>
      <c r="G7" s="52">
        <f t="shared" si="1"/>
        <v>0</v>
      </c>
      <c r="H7" s="53">
        <f t="shared" si="2"/>
        <v>0</v>
      </c>
      <c r="I7" s="15"/>
      <c r="J7" s="47">
        <f t="shared" si="3"/>
        <v>0</v>
      </c>
      <c r="K7" s="47">
        <f t="shared" si="4"/>
        <v>0</v>
      </c>
      <c r="L7" s="47">
        <f t="shared" si="5"/>
        <v>0</v>
      </c>
      <c r="M7" s="54"/>
    </row>
    <row r="8" spans="1:13" ht="13" x14ac:dyDescent="0.25">
      <c r="A8" s="78"/>
      <c r="B8" s="71" t="s">
        <v>39</v>
      </c>
      <c r="C8" s="72">
        <v>0</v>
      </c>
      <c r="D8" s="49">
        <v>0</v>
      </c>
      <c r="E8" s="50">
        <v>0</v>
      </c>
      <c r="F8" s="50">
        <v>0</v>
      </c>
      <c r="G8" s="52">
        <f t="shared" si="1"/>
        <v>0</v>
      </c>
      <c r="H8" s="53">
        <f t="shared" si="2"/>
        <v>0</v>
      </c>
      <c r="I8" s="15"/>
      <c r="J8" s="47">
        <f t="shared" si="3"/>
        <v>0</v>
      </c>
      <c r="K8" s="47">
        <f t="shared" si="4"/>
        <v>0</v>
      </c>
      <c r="L8" s="47">
        <f t="shared" si="5"/>
        <v>0</v>
      </c>
      <c r="M8" s="54"/>
    </row>
    <row r="9" spans="1:13" ht="13" x14ac:dyDescent="0.25">
      <c r="A9" s="78"/>
      <c r="B9" s="71" t="s">
        <v>8</v>
      </c>
      <c r="C9" s="72">
        <v>3</v>
      </c>
      <c r="D9" s="49">
        <v>0</v>
      </c>
      <c r="E9" s="50">
        <v>0</v>
      </c>
      <c r="F9" s="50">
        <v>0</v>
      </c>
      <c r="G9" s="52">
        <f t="shared" si="1"/>
        <v>0</v>
      </c>
      <c r="H9" s="53">
        <f t="shared" si="2"/>
        <v>0</v>
      </c>
      <c r="I9" s="15"/>
      <c r="J9" s="47">
        <f t="shared" si="3"/>
        <v>0</v>
      </c>
      <c r="K9" s="47">
        <f t="shared" si="4"/>
        <v>0</v>
      </c>
      <c r="L9" s="47">
        <f t="shared" si="5"/>
        <v>0</v>
      </c>
      <c r="M9" s="54"/>
    </row>
    <row r="10" spans="1:13" ht="13" x14ac:dyDescent="0.25">
      <c r="A10" s="78"/>
      <c r="B10" s="71" t="s">
        <v>40</v>
      </c>
      <c r="C10" s="72">
        <v>0</v>
      </c>
      <c r="D10" s="49">
        <v>0</v>
      </c>
      <c r="E10" s="50">
        <v>0</v>
      </c>
      <c r="F10" s="50">
        <v>0</v>
      </c>
      <c r="G10" s="52">
        <f t="shared" si="1"/>
        <v>0</v>
      </c>
      <c r="H10" s="53">
        <f t="shared" si="2"/>
        <v>0</v>
      </c>
      <c r="I10" s="15"/>
      <c r="J10" s="47">
        <f t="shared" si="3"/>
        <v>0</v>
      </c>
      <c r="K10" s="47">
        <f t="shared" si="4"/>
        <v>0</v>
      </c>
      <c r="L10" s="47">
        <f t="shared" si="5"/>
        <v>0</v>
      </c>
      <c r="M10" s="54"/>
    </row>
    <row r="11" spans="1:13" ht="13" x14ac:dyDescent="0.25">
      <c r="A11" s="78"/>
      <c r="B11" s="71" t="s">
        <v>41</v>
      </c>
      <c r="C11" s="72">
        <v>0</v>
      </c>
      <c r="D11" s="49">
        <v>0</v>
      </c>
      <c r="E11" s="50">
        <v>0</v>
      </c>
      <c r="F11" s="50">
        <v>0</v>
      </c>
      <c r="G11" s="52">
        <f t="shared" si="1"/>
        <v>0</v>
      </c>
      <c r="H11" s="53">
        <f t="shared" si="2"/>
        <v>0</v>
      </c>
      <c r="I11" s="15"/>
      <c r="J11" s="47">
        <f t="shared" si="3"/>
        <v>0</v>
      </c>
      <c r="K11" s="47">
        <f t="shared" si="4"/>
        <v>0</v>
      </c>
      <c r="L11" s="47">
        <f t="shared" si="5"/>
        <v>0</v>
      </c>
      <c r="M11" s="54"/>
    </row>
    <row r="12" spans="1:13" ht="13" x14ac:dyDescent="0.25">
      <c r="A12" s="78"/>
      <c r="B12" s="71" t="s">
        <v>42</v>
      </c>
      <c r="C12" s="72">
        <v>0</v>
      </c>
      <c r="D12" s="49">
        <v>0</v>
      </c>
      <c r="E12" s="50">
        <v>0</v>
      </c>
      <c r="F12" s="50">
        <v>0</v>
      </c>
      <c r="G12" s="52">
        <f t="shared" si="1"/>
        <v>0</v>
      </c>
      <c r="H12" s="53">
        <f t="shared" si="2"/>
        <v>0</v>
      </c>
      <c r="I12" s="15"/>
      <c r="J12" s="47">
        <f t="shared" si="3"/>
        <v>0</v>
      </c>
      <c r="K12" s="47">
        <f t="shared" si="4"/>
        <v>0</v>
      </c>
      <c r="L12" s="47">
        <f t="shared" si="5"/>
        <v>0</v>
      </c>
      <c r="M12" s="54"/>
    </row>
    <row r="13" spans="1:13" ht="13" x14ac:dyDescent="0.25">
      <c r="A13" s="78"/>
      <c r="B13" s="71" t="s">
        <v>9</v>
      </c>
      <c r="C13" s="72">
        <v>0</v>
      </c>
      <c r="D13" s="49">
        <v>0</v>
      </c>
      <c r="E13" s="50">
        <v>0</v>
      </c>
      <c r="F13" s="50">
        <v>0</v>
      </c>
      <c r="G13" s="52">
        <f t="shared" si="1"/>
        <v>0</v>
      </c>
      <c r="H13" s="53">
        <f t="shared" si="2"/>
        <v>0</v>
      </c>
      <c r="I13" s="15"/>
      <c r="J13" s="47">
        <f t="shared" si="3"/>
        <v>0</v>
      </c>
      <c r="K13" s="47">
        <f t="shared" si="4"/>
        <v>0</v>
      </c>
      <c r="L13" s="47">
        <f t="shared" si="5"/>
        <v>0</v>
      </c>
      <c r="M13" s="54"/>
    </row>
    <row r="14" spans="1:13" ht="13" x14ac:dyDescent="0.25">
      <c r="A14" s="78"/>
      <c r="B14" s="71" t="s">
        <v>43</v>
      </c>
      <c r="C14" s="72">
        <v>0</v>
      </c>
      <c r="D14" s="49">
        <v>0</v>
      </c>
      <c r="E14" s="50">
        <v>0</v>
      </c>
      <c r="F14" s="50">
        <v>0</v>
      </c>
      <c r="G14" s="52">
        <f t="shared" ref="G14:G16" si="6">SUM(D14:F14)</f>
        <v>0</v>
      </c>
      <c r="H14" s="53">
        <f t="shared" ref="H14:H16" si="7">SUM(C14*G14)</f>
        <v>0</v>
      </c>
      <c r="I14" s="15"/>
      <c r="J14" s="47">
        <f t="shared" ref="J14:J16" si="8">SUM(C14*D14)</f>
        <v>0</v>
      </c>
      <c r="K14" s="47">
        <f t="shared" ref="K14:K16" si="9">SUM(C14*E14)</f>
        <v>0</v>
      </c>
      <c r="L14" s="47">
        <f t="shared" ref="L14:L16" si="10">SUM(C14*F14)</f>
        <v>0</v>
      </c>
      <c r="M14" s="54"/>
    </row>
    <row r="15" spans="1:13" ht="13" x14ac:dyDescent="0.25">
      <c r="A15" s="78"/>
      <c r="B15" s="71" t="s">
        <v>44</v>
      </c>
      <c r="C15" s="72">
        <v>0</v>
      </c>
      <c r="D15" s="49">
        <v>0</v>
      </c>
      <c r="E15" s="50">
        <v>0</v>
      </c>
      <c r="F15" s="50">
        <v>0</v>
      </c>
      <c r="G15" s="52">
        <f t="shared" si="6"/>
        <v>0</v>
      </c>
      <c r="H15" s="53">
        <f t="shared" si="7"/>
        <v>0</v>
      </c>
      <c r="I15" s="15"/>
      <c r="J15" s="47">
        <f t="shared" si="8"/>
        <v>0</v>
      </c>
      <c r="K15" s="47">
        <f t="shared" si="9"/>
        <v>0</v>
      </c>
      <c r="L15" s="47">
        <f t="shared" si="10"/>
        <v>0</v>
      </c>
      <c r="M15" s="54"/>
    </row>
    <row r="16" spans="1:13" ht="13" x14ac:dyDescent="0.25">
      <c r="A16" s="78"/>
      <c r="B16" s="71" t="s">
        <v>45</v>
      </c>
      <c r="C16" s="72">
        <v>0</v>
      </c>
      <c r="D16" s="49">
        <v>50</v>
      </c>
      <c r="E16" s="50">
        <v>0</v>
      </c>
      <c r="F16" s="50">
        <v>0</v>
      </c>
      <c r="G16" s="52">
        <f t="shared" si="6"/>
        <v>50</v>
      </c>
      <c r="H16" s="53">
        <f t="shared" si="7"/>
        <v>0</v>
      </c>
      <c r="I16" s="15"/>
      <c r="J16" s="47">
        <f t="shared" si="8"/>
        <v>0</v>
      </c>
      <c r="K16" s="47">
        <f t="shared" si="9"/>
        <v>0</v>
      </c>
      <c r="L16" s="47">
        <f t="shared" si="10"/>
        <v>0</v>
      </c>
      <c r="M16" s="54"/>
    </row>
    <row r="17" spans="1:13" ht="13" x14ac:dyDescent="0.25">
      <c r="A17" s="78"/>
      <c r="B17" s="71" t="s">
        <v>46</v>
      </c>
      <c r="C17" s="72">
        <v>0</v>
      </c>
      <c r="D17" s="49">
        <v>50</v>
      </c>
      <c r="E17" s="50">
        <v>0</v>
      </c>
      <c r="F17" s="50">
        <v>50</v>
      </c>
      <c r="G17" s="52">
        <f t="shared" si="1"/>
        <v>100</v>
      </c>
      <c r="H17" s="53">
        <f t="shared" si="2"/>
        <v>0</v>
      </c>
      <c r="I17" s="15"/>
      <c r="J17" s="47">
        <f t="shared" si="3"/>
        <v>0</v>
      </c>
      <c r="K17" s="47">
        <f t="shared" si="4"/>
        <v>0</v>
      </c>
      <c r="L17" s="47">
        <f t="shared" si="5"/>
        <v>0</v>
      </c>
      <c r="M17" s="54"/>
    </row>
    <row r="18" spans="1:13" ht="13" x14ac:dyDescent="0.25">
      <c r="A18" s="78"/>
      <c r="B18" s="71" t="s">
        <v>47</v>
      </c>
      <c r="C18" s="72">
        <v>0</v>
      </c>
      <c r="D18" s="49">
        <v>0</v>
      </c>
      <c r="E18" s="50">
        <v>0</v>
      </c>
      <c r="F18" s="50">
        <v>0</v>
      </c>
      <c r="G18" s="52">
        <f t="shared" ref="G18:G19" si="11">SUM(D18:F18)</f>
        <v>0</v>
      </c>
      <c r="H18" s="53">
        <f t="shared" ref="H18:H19" si="12">SUM(C18*G18)</f>
        <v>0</v>
      </c>
      <c r="I18" s="15"/>
      <c r="J18" s="47">
        <f t="shared" ref="J18:J19" si="13">SUM(C18*D18)</f>
        <v>0</v>
      </c>
      <c r="K18" s="47">
        <f t="shared" ref="K18:K19" si="14">SUM(C18*E18)</f>
        <v>0</v>
      </c>
      <c r="L18" s="47">
        <f t="shared" ref="L18:L19" si="15">SUM(C18*F18)</f>
        <v>0</v>
      </c>
      <c r="M18" s="54"/>
    </row>
    <row r="19" spans="1:13" ht="13" x14ac:dyDescent="0.25">
      <c r="A19" s="79"/>
      <c r="B19" s="73"/>
      <c r="C19" s="80"/>
      <c r="D19" s="75">
        <v>0</v>
      </c>
      <c r="E19" s="76">
        <v>0</v>
      </c>
      <c r="F19" s="76">
        <v>0</v>
      </c>
      <c r="G19" s="62">
        <f t="shared" si="11"/>
        <v>0</v>
      </c>
      <c r="H19" s="63">
        <f t="shared" si="12"/>
        <v>0</v>
      </c>
      <c r="I19" s="15"/>
      <c r="J19" s="47">
        <f t="shared" si="13"/>
        <v>0</v>
      </c>
      <c r="K19" s="47">
        <f t="shared" si="14"/>
        <v>0</v>
      </c>
      <c r="L19" s="47">
        <f t="shared" si="15"/>
        <v>0</v>
      </c>
      <c r="M19" s="54"/>
    </row>
    <row r="20" spans="1:13" ht="16.5" customHeight="1" x14ac:dyDescent="0.25">
      <c r="A20" s="25" t="s">
        <v>22</v>
      </c>
      <c r="B20" s="9"/>
      <c r="C20" s="9"/>
      <c r="D20" s="9"/>
      <c r="E20" s="9"/>
      <c r="F20" s="9"/>
      <c r="G20" s="9"/>
      <c r="H20" s="35">
        <f>SUM(H21:H24)</f>
        <v>0</v>
      </c>
      <c r="J20" s="81">
        <f>SUM(J21:J24)</f>
        <v>0</v>
      </c>
      <c r="K20" s="81">
        <f>SUM(K21:K24)</f>
        <v>0</v>
      </c>
      <c r="L20" s="81">
        <f>SUM(L21:L24)</f>
        <v>0</v>
      </c>
      <c r="M20" s="81">
        <f>SUM(J20:L20)</f>
        <v>0</v>
      </c>
    </row>
    <row r="21" spans="1:13" ht="13" x14ac:dyDescent="0.25">
      <c r="A21" s="123"/>
      <c r="B21" s="69" t="s">
        <v>48</v>
      </c>
      <c r="C21" s="70">
        <v>0</v>
      </c>
      <c r="D21" s="41">
        <v>0</v>
      </c>
      <c r="E21" s="42">
        <v>0</v>
      </c>
      <c r="F21" s="42">
        <v>0</v>
      </c>
      <c r="G21" s="44">
        <f>SUM(D21:F21)</f>
        <v>0</v>
      </c>
      <c r="H21" s="45">
        <f>SUM(C21*G21)</f>
        <v>0</v>
      </c>
      <c r="J21" s="47">
        <f>SUM(C21*D21)</f>
        <v>0</v>
      </c>
      <c r="K21" s="47">
        <f>SUM(C21*E21)</f>
        <v>0</v>
      </c>
      <c r="L21" s="47">
        <f>SUM(C21*F21)</f>
        <v>0</v>
      </c>
      <c r="M21" s="48" t="str">
        <f>IF(H20=M20,"OK","ERROR")</f>
        <v>OK</v>
      </c>
    </row>
    <row r="22" spans="1:13" ht="13" x14ac:dyDescent="0.25">
      <c r="A22" s="124"/>
      <c r="B22" s="71" t="s">
        <v>49</v>
      </c>
      <c r="C22" s="72">
        <v>0</v>
      </c>
      <c r="D22" s="49">
        <v>0</v>
      </c>
      <c r="E22" s="50">
        <v>0</v>
      </c>
      <c r="F22" s="50">
        <v>0</v>
      </c>
      <c r="G22" s="52">
        <f>SUM(D22:F22)</f>
        <v>0</v>
      </c>
      <c r="H22" s="53">
        <f>SUM(C22*G22)</f>
        <v>0</v>
      </c>
      <c r="J22" s="47">
        <f t="shared" ref="J22:J24" si="16">SUM(C22*D22)</f>
        <v>0</v>
      </c>
      <c r="K22" s="47">
        <f t="shared" ref="K22:K24" si="17">SUM(C22*E22)</f>
        <v>0</v>
      </c>
      <c r="L22" s="47">
        <f t="shared" ref="L22:L24" si="18">SUM(C22*F22)</f>
        <v>0</v>
      </c>
      <c r="M22" s="54"/>
    </row>
    <row r="23" spans="1:13" ht="13" x14ac:dyDescent="0.25">
      <c r="A23" s="124"/>
      <c r="B23" s="71"/>
      <c r="C23" s="72">
        <v>0</v>
      </c>
      <c r="D23" s="49">
        <v>0</v>
      </c>
      <c r="E23" s="50">
        <v>0</v>
      </c>
      <c r="F23" s="50">
        <v>0</v>
      </c>
      <c r="G23" s="52">
        <f>SUM(D23:F23)</f>
        <v>0</v>
      </c>
      <c r="H23" s="53">
        <f>SUM(C23*G23)</f>
        <v>0</v>
      </c>
      <c r="J23" s="47">
        <f t="shared" si="16"/>
        <v>0</v>
      </c>
      <c r="K23" s="47">
        <f t="shared" si="17"/>
        <v>0</v>
      </c>
      <c r="L23" s="47">
        <f t="shared" si="18"/>
        <v>0</v>
      </c>
      <c r="M23" s="54"/>
    </row>
    <row r="24" spans="1:13" ht="13" x14ac:dyDescent="0.25">
      <c r="A24" s="125"/>
      <c r="B24" s="73"/>
      <c r="C24" s="74"/>
      <c r="D24" s="75"/>
      <c r="E24" s="76"/>
      <c r="F24" s="76"/>
      <c r="G24" s="62"/>
      <c r="H24" s="63"/>
      <c r="J24" s="47">
        <f t="shared" si="16"/>
        <v>0</v>
      </c>
      <c r="K24" s="47">
        <f t="shared" si="17"/>
        <v>0</v>
      </c>
      <c r="L24" s="47">
        <f t="shared" si="18"/>
        <v>0</v>
      </c>
      <c r="M24" s="54"/>
    </row>
    <row r="25" spans="1:13" ht="16.5" customHeight="1" x14ac:dyDescent="0.3">
      <c r="A25" s="26" t="s">
        <v>25</v>
      </c>
      <c r="B25" s="10"/>
      <c r="C25" s="10"/>
      <c r="D25" s="17"/>
      <c r="E25" s="17"/>
      <c r="F25" s="18"/>
      <c r="G25" s="18"/>
      <c r="H25" s="36">
        <f>SUM(H26:H26)</f>
        <v>0</v>
      </c>
      <c r="J25" s="81">
        <f>SUM(J26:J26)</f>
        <v>0</v>
      </c>
      <c r="K25" s="81">
        <f>SUM(K26:K26)</f>
        <v>0</v>
      </c>
      <c r="L25" s="81">
        <f>SUM(L26:L26)</f>
        <v>0</v>
      </c>
      <c r="M25" s="81">
        <f>SUM(J25:L25)</f>
        <v>0</v>
      </c>
    </row>
    <row r="26" spans="1:13" ht="13" x14ac:dyDescent="0.25">
      <c r="A26" s="67"/>
      <c r="B26" s="68"/>
      <c r="C26" s="68"/>
      <c r="D26" s="41">
        <v>0</v>
      </c>
      <c r="E26" s="42">
        <v>0</v>
      </c>
      <c r="F26" s="43"/>
      <c r="G26" s="44"/>
      <c r="H26" s="45">
        <f>SUM(D26:E26)</f>
        <v>0</v>
      </c>
      <c r="J26" s="47">
        <f>D26</f>
        <v>0</v>
      </c>
      <c r="K26" s="47">
        <f>E26</f>
        <v>0</v>
      </c>
      <c r="L26" s="47"/>
      <c r="M26" s="48" t="str">
        <f>IF(H25=M25,"OK","ERROR")</f>
        <v>OK</v>
      </c>
    </row>
    <row r="27" spans="1:13" ht="16.5" customHeight="1" x14ac:dyDescent="0.25">
      <c r="A27" s="27" t="s">
        <v>26</v>
      </c>
      <c r="B27" s="11"/>
      <c r="C27" s="11"/>
      <c r="D27" s="19"/>
      <c r="E27" s="19"/>
      <c r="F27" s="19"/>
      <c r="G27" s="19"/>
      <c r="H27" s="37">
        <f>SUM(H28:H28)</f>
        <v>0</v>
      </c>
      <c r="J27" s="81">
        <f>SUM(J28:J28)</f>
        <v>0</v>
      </c>
      <c r="K27" s="81">
        <f>SUM(K28:K28)</f>
        <v>0</v>
      </c>
      <c r="L27" s="81">
        <f>SUM(L28:L28)</f>
        <v>0</v>
      </c>
      <c r="M27" s="81">
        <f>SUM(J27:L27)</f>
        <v>0</v>
      </c>
    </row>
    <row r="28" spans="1:13" ht="13" x14ac:dyDescent="0.25">
      <c r="A28" s="67"/>
      <c r="B28" s="68"/>
      <c r="C28" s="68"/>
      <c r="D28" s="41">
        <v>0</v>
      </c>
      <c r="E28" s="42">
        <v>0</v>
      </c>
      <c r="F28" s="43"/>
      <c r="G28" s="44"/>
      <c r="H28" s="45">
        <f>SUM(D28:E28)</f>
        <v>0</v>
      </c>
      <c r="J28" s="47">
        <f>D28</f>
        <v>0</v>
      </c>
      <c r="K28" s="47">
        <f>E28</f>
        <v>0</v>
      </c>
      <c r="L28" s="47"/>
      <c r="M28" s="48" t="str">
        <f>IF(H27=M27,"OK","ERROR")</f>
        <v>OK</v>
      </c>
    </row>
    <row r="29" spans="1:13" ht="16.5" customHeight="1" x14ac:dyDescent="0.25">
      <c r="A29" s="28" t="s">
        <v>23</v>
      </c>
      <c r="B29" s="12"/>
      <c r="C29" s="12"/>
      <c r="D29" s="20"/>
      <c r="E29" s="20"/>
      <c r="F29" s="20"/>
      <c r="G29" s="20"/>
      <c r="H29" s="38">
        <f>SUM(H30:H30)</f>
        <v>0</v>
      </c>
      <c r="J29" s="81">
        <f>SUM(J30:J30)</f>
        <v>0</v>
      </c>
      <c r="K29" s="81">
        <f>SUM(K30:K30)</f>
        <v>0</v>
      </c>
      <c r="L29" s="81">
        <f>SUM(L30:L30)</f>
        <v>0</v>
      </c>
      <c r="M29" s="81">
        <f>SUM(J29:L29)</f>
        <v>0</v>
      </c>
    </row>
    <row r="30" spans="1:13" ht="13" x14ac:dyDescent="0.25">
      <c r="A30" s="67"/>
      <c r="B30" s="68"/>
      <c r="C30" s="68"/>
      <c r="D30" s="41">
        <v>0</v>
      </c>
      <c r="E30" s="42">
        <v>0</v>
      </c>
      <c r="F30" s="43"/>
      <c r="G30" s="44"/>
      <c r="H30" s="45">
        <f>SUM(D30:E30)</f>
        <v>0</v>
      </c>
      <c r="J30" s="47">
        <f>D30</f>
        <v>0</v>
      </c>
      <c r="K30" s="47">
        <f>E30</f>
        <v>0</v>
      </c>
      <c r="L30" s="47"/>
      <c r="M30" s="48" t="str">
        <f>IF(H29=M29,"OK","ERROR")</f>
        <v>OK</v>
      </c>
    </row>
    <row r="31" spans="1:13" ht="16.5" customHeight="1" x14ac:dyDescent="0.25">
      <c r="A31" s="29" t="s">
        <v>24</v>
      </c>
      <c r="B31" s="13"/>
      <c r="C31" s="13"/>
      <c r="D31" s="21"/>
      <c r="E31" s="21"/>
      <c r="F31" s="21"/>
      <c r="G31" s="21"/>
      <c r="H31" s="39">
        <f>SUM(H32:H36)</f>
        <v>0</v>
      </c>
      <c r="J31" s="81">
        <f>SUM(J32:J36)</f>
        <v>0</v>
      </c>
      <c r="K31" s="81">
        <f>SUM(K32:K36)</f>
        <v>0</v>
      </c>
      <c r="L31" s="81">
        <f>SUM(L32:L36)</f>
        <v>0</v>
      </c>
      <c r="M31" s="81">
        <f>SUM(J31:L31)</f>
        <v>0</v>
      </c>
    </row>
    <row r="32" spans="1:13" ht="13" x14ac:dyDescent="0.25">
      <c r="A32" s="126"/>
      <c r="B32" s="129" t="s">
        <v>12</v>
      </c>
      <c r="C32" s="130"/>
      <c r="D32" s="41">
        <v>0</v>
      </c>
      <c r="E32" s="42">
        <v>0</v>
      </c>
      <c r="F32" s="43"/>
      <c r="G32" s="44"/>
      <c r="H32" s="45">
        <f>SUM(D32:E32)</f>
        <v>0</v>
      </c>
      <c r="I32" s="46"/>
      <c r="J32" s="47">
        <f t="shared" ref="J32:K34" si="19">D32</f>
        <v>0</v>
      </c>
      <c r="K32" s="47">
        <f t="shared" si="19"/>
        <v>0</v>
      </c>
      <c r="L32" s="47"/>
      <c r="M32" s="48" t="str">
        <f>IF(H31=M31,"OK","ERROR")</f>
        <v>OK</v>
      </c>
    </row>
    <row r="33" spans="1:13" ht="15" customHeight="1" x14ac:dyDescent="0.25">
      <c r="A33" s="127"/>
      <c r="B33" s="115" t="s">
        <v>13</v>
      </c>
      <c r="C33" s="116"/>
      <c r="D33" s="49">
        <v>0</v>
      </c>
      <c r="E33" s="50">
        <v>0</v>
      </c>
      <c r="F33" s="51"/>
      <c r="G33" s="52"/>
      <c r="H33" s="53">
        <v>0</v>
      </c>
      <c r="I33" s="46"/>
      <c r="J33" s="47">
        <f t="shared" si="19"/>
        <v>0</v>
      </c>
      <c r="K33" s="47">
        <f t="shared" si="19"/>
        <v>0</v>
      </c>
      <c r="L33" s="47"/>
      <c r="M33" s="54"/>
    </row>
    <row r="34" spans="1:13" ht="15" customHeight="1" x14ac:dyDescent="0.25">
      <c r="A34" s="127"/>
      <c r="B34" s="65" t="s">
        <v>27</v>
      </c>
      <c r="C34" s="66"/>
      <c r="D34" s="49">
        <v>0</v>
      </c>
      <c r="E34" s="50">
        <v>0</v>
      </c>
      <c r="F34" s="51"/>
      <c r="G34" s="52"/>
      <c r="H34" s="53">
        <f>SUM(D34:E34)</f>
        <v>0</v>
      </c>
      <c r="I34" s="46"/>
      <c r="J34" s="47">
        <f t="shared" si="19"/>
        <v>0</v>
      </c>
      <c r="K34" s="47">
        <f t="shared" si="19"/>
        <v>0</v>
      </c>
      <c r="L34" s="47"/>
      <c r="M34" s="54"/>
    </row>
    <row r="35" spans="1:13" ht="15" customHeight="1" x14ac:dyDescent="0.25">
      <c r="A35" s="127"/>
      <c r="B35" s="55" t="s">
        <v>19</v>
      </c>
      <c r="C35" s="56">
        <v>0.09</v>
      </c>
      <c r="D35" s="57" t="s">
        <v>28</v>
      </c>
      <c r="E35" s="51"/>
      <c r="F35" s="51"/>
      <c r="G35" s="52"/>
      <c r="H35" s="53">
        <f>SUM(C35*J38)</f>
        <v>0</v>
      </c>
      <c r="I35" s="46"/>
      <c r="J35" s="47"/>
      <c r="K35" s="47"/>
      <c r="L35" s="47">
        <f>SUM(H35)</f>
        <v>0</v>
      </c>
      <c r="M35" s="54"/>
    </row>
    <row r="36" spans="1:13" ht="15" customHeight="1" x14ac:dyDescent="0.25">
      <c r="A36" s="128"/>
      <c r="B36" s="58" t="s">
        <v>20</v>
      </c>
      <c r="C36" s="59">
        <v>0.03</v>
      </c>
      <c r="D36" s="60" t="s">
        <v>28</v>
      </c>
      <c r="E36" s="61"/>
      <c r="F36" s="61"/>
      <c r="G36" s="62"/>
      <c r="H36" s="63">
        <f>C36*J38</f>
        <v>0</v>
      </c>
      <c r="I36" s="46"/>
      <c r="J36" s="64"/>
      <c r="K36" s="64"/>
      <c r="L36" s="64">
        <f>SUM(H36)</f>
        <v>0</v>
      </c>
      <c r="M36" s="54"/>
    </row>
    <row r="37" spans="1:13" ht="6" customHeight="1" thickBot="1" x14ac:dyDescent="0.3">
      <c r="J37" s="54"/>
      <c r="K37" s="54"/>
      <c r="L37" s="54"/>
      <c r="M37" s="54"/>
    </row>
    <row r="38" spans="1:13" ht="17.25" customHeight="1" thickBot="1" x14ac:dyDescent="0.3">
      <c r="A38" s="30" t="str">
        <f>CONCATENATE(J39," FOR ",A1)</f>
        <v>GRAND TOTAL FOR PHASE 2A</v>
      </c>
      <c r="B38" s="31"/>
      <c r="C38" s="31"/>
      <c r="D38" s="31"/>
      <c r="E38" s="31"/>
      <c r="F38" s="31"/>
      <c r="G38" s="32"/>
      <c r="H38" s="33">
        <f>SUM(H4,H20,H25,H27,H29,H31)</f>
        <v>0</v>
      </c>
      <c r="J38" s="81">
        <f>SUM(J4,J20,J25,J27,J29,J31)</f>
        <v>0</v>
      </c>
      <c r="K38" s="81">
        <f>SUM(K4,K20,K25,K27,K29,K31)</f>
        <v>0</v>
      </c>
      <c r="L38" s="81">
        <f>SUM(L4,L20,L25,L27,L29,L31)</f>
        <v>0</v>
      </c>
      <c r="M38" s="81">
        <f>SUM(J38:L38)</f>
        <v>0</v>
      </c>
    </row>
    <row r="39" spans="1:13" ht="13" x14ac:dyDescent="0.3">
      <c r="J39" s="40" t="s">
        <v>0</v>
      </c>
      <c r="K39" s="15"/>
      <c r="L39" s="15"/>
      <c r="M39" s="16" t="str">
        <f>IF(H38=M38,"OK","ERROR")</f>
        <v>OK</v>
      </c>
    </row>
  </sheetData>
  <mergeCells count="6">
    <mergeCell ref="B33:C33"/>
    <mergeCell ref="J2:M2"/>
    <mergeCell ref="D2:G2"/>
    <mergeCell ref="A21:A24"/>
    <mergeCell ref="A32:A36"/>
    <mergeCell ref="B32:C32"/>
  </mergeCells>
  <pageMargins left="0.75" right="0.7" top="0.75" bottom="0.75" header="0.3" footer="0.25"/>
  <pageSetup orientation="portrait" r:id="rId1"/>
  <headerFooter>
    <oddFooter>&amp;L&amp;F&amp;C&amp;A&amp;R9/14/2017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M38"/>
  <sheetViews>
    <sheetView showGridLines="0" view="pageBreakPreview" zoomScaleNormal="100" zoomScaleSheetLayoutView="100" workbookViewId="0">
      <selection activeCell="B21" sqref="B21"/>
    </sheetView>
  </sheetViews>
  <sheetFormatPr defaultColWidth="9.1796875" defaultRowHeight="12.5" x14ac:dyDescent="0.25"/>
  <cols>
    <col min="1" max="1" width="5.453125" style="1" customWidth="1"/>
    <col min="2" max="2" width="13.81640625" style="1" customWidth="1"/>
    <col min="3" max="3" width="7.81640625" style="1" customWidth="1"/>
    <col min="4" max="7" width="11.26953125" style="1" customWidth="1"/>
    <col min="8" max="8" width="13.54296875" style="1" customWidth="1"/>
    <col min="9" max="9" width="9.1796875" style="1"/>
    <col min="10" max="13" width="12.7265625" style="1" customWidth="1"/>
    <col min="14" max="16384" width="9.1796875" style="1"/>
  </cols>
  <sheetData>
    <row r="1" spans="1:13" ht="22.5" customHeight="1" x14ac:dyDescent="0.25">
      <c r="A1" s="90" t="s">
        <v>36</v>
      </c>
      <c r="B1" s="90"/>
      <c r="C1" s="90"/>
      <c r="D1" s="90"/>
      <c r="E1" s="90"/>
      <c r="F1" s="90"/>
      <c r="G1" s="90"/>
      <c r="H1" s="90"/>
    </row>
    <row r="2" spans="1:13" ht="15" customHeight="1" x14ac:dyDescent="0.3">
      <c r="A2" s="4"/>
      <c r="B2" s="7"/>
      <c r="C2" s="7"/>
      <c r="D2" s="120" t="s">
        <v>10</v>
      </c>
      <c r="E2" s="121"/>
      <c r="F2" s="121"/>
      <c r="G2" s="122"/>
      <c r="H2" s="5" t="s">
        <v>11</v>
      </c>
      <c r="J2" s="117" t="s">
        <v>14</v>
      </c>
      <c r="K2" s="118"/>
      <c r="L2" s="118"/>
      <c r="M2" s="119"/>
    </row>
    <row r="3" spans="1:13" ht="15" customHeight="1" x14ac:dyDescent="0.3">
      <c r="A3" s="6"/>
      <c r="B3" s="8" t="s">
        <v>4</v>
      </c>
      <c r="C3" s="8" t="s">
        <v>5</v>
      </c>
      <c r="D3" s="22" t="s">
        <v>1</v>
      </c>
      <c r="E3" s="22" t="s">
        <v>2</v>
      </c>
      <c r="F3" s="22" t="s">
        <v>3</v>
      </c>
      <c r="G3" s="22" t="s">
        <v>6</v>
      </c>
      <c r="H3" s="23" t="s">
        <v>6</v>
      </c>
      <c r="J3" s="14" t="s">
        <v>15</v>
      </c>
      <c r="K3" s="14" t="s">
        <v>16</v>
      </c>
      <c r="L3" s="14" t="s">
        <v>17</v>
      </c>
      <c r="M3" s="14" t="s">
        <v>18</v>
      </c>
    </row>
    <row r="4" spans="1:13" ht="16.5" customHeight="1" x14ac:dyDescent="0.25">
      <c r="A4" s="24" t="s">
        <v>21</v>
      </c>
      <c r="B4" s="2"/>
      <c r="C4" s="2"/>
      <c r="D4" s="3"/>
      <c r="E4" s="3"/>
      <c r="F4" s="3"/>
      <c r="G4" s="3"/>
      <c r="H4" s="34">
        <f>SUM(H5:H18)</f>
        <v>0</v>
      </c>
      <c r="J4" s="81">
        <f>SUM(J5:J18)</f>
        <v>0</v>
      </c>
      <c r="K4" s="81">
        <f t="shared" ref="K4" si="0">SUM(K5:K18)</f>
        <v>0</v>
      </c>
      <c r="L4" s="81">
        <f>SUM(L5:L18)</f>
        <v>0</v>
      </c>
      <c r="M4" s="81">
        <f>SUM(J4:L4)</f>
        <v>0</v>
      </c>
    </row>
    <row r="5" spans="1:13" ht="13" x14ac:dyDescent="0.25">
      <c r="A5" s="77"/>
      <c r="B5" s="69" t="s">
        <v>7</v>
      </c>
      <c r="C5" s="70">
        <v>0</v>
      </c>
      <c r="D5" s="41">
        <v>0</v>
      </c>
      <c r="E5" s="42">
        <v>0</v>
      </c>
      <c r="F5" s="42">
        <v>0</v>
      </c>
      <c r="G5" s="44">
        <f t="shared" ref="G5:G15" si="1">SUM(D5:F5)</f>
        <v>0</v>
      </c>
      <c r="H5" s="45">
        <f t="shared" ref="H5:H15" si="2">SUM(C5*G5)</f>
        <v>0</v>
      </c>
      <c r="I5" s="15"/>
      <c r="J5" s="47">
        <f>SUM(C5*D5)</f>
        <v>0</v>
      </c>
      <c r="K5" s="47">
        <f>SUM(C5*E5)</f>
        <v>0</v>
      </c>
      <c r="L5" s="47">
        <f>SUM(C5*F5)</f>
        <v>0</v>
      </c>
      <c r="M5" s="48" t="str">
        <f>IF(H4=M4,"OK","ERROR")</f>
        <v>OK</v>
      </c>
    </row>
    <row r="6" spans="1:13" ht="13" x14ac:dyDescent="0.25">
      <c r="A6" s="78"/>
      <c r="B6" s="71" t="s">
        <v>37</v>
      </c>
      <c r="C6" s="72">
        <v>0</v>
      </c>
      <c r="D6" s="49">
        <v>0</v>
      </c>
      <c r="E6" s="50">
        <v>0</v>
      </c>
      <c r="F6" s="50">
        <v>0</v>
      </c>
      <c r="G6" s="52">
        <f t="shared" si="1"/>
        <v>0</v>
      </c>
      <c r="H6" s="53">
        <f t="shared" si="2"/>
        <v>0</v>
      </c>
      <c r="I6" s="15"/>
      <c r="J6" s="47">
        <f t="shared" ref="J6:J15" si="3">SUM(C6*D6)</f>
        <v>0</v>
      </c>
      <c r="K6" s="47">
        <f t="shared" ref="K6:K15" si="4">SUM(C6*E6)</f>
        <v>0</v>
      </c>
      <c r="L6" s="47">
        <f t="shared" ref="L6:L15" si="5">SUM(C6*F6)</f>
        <v>0</v>
      </c>
      <c r="M6" s="54"/>
    </row>
    <row r="7" spans="1:13" ht="13" x14ac:dyDescent="0.25">
      <c r="A7" s="78"/>
      <c r="B7" s="71" t="s">
        <v>38</v>
      </c>
      <c r="C7" s="72">
        <v>0</v>
      </c>
      <c r="D7" s="49">
        <v>0</v>
      </c>
      <c r="E7" s="50">
        <v>0</v>
      </c>
      <c r="F7" s="50">
        <v>0</v>
      </c>
      <c r="G7" s="52">
        <f t="shared" si="1"/>
        <v>0</v>
      </c>
      <c r="H7" s="53">
        <f t="shared" si="2"/>
        <v>0</v>
      </c>
      <c r="I7" s="15"/>
      <c r="J7" s="47">
        <f t="shared" si="3"/>
        <v>0</v>
      </c>
      <c r="K7" s="47">
        <f t="shared" si="4"/>
        <v>0</v>
      </c>
      <c r="L7" s="47">
        <f t="shared" si="5"/>
        <v>0</v>
      </c>
      <c r="M7" s="54"/>
    </row>
    <row r="8" spans="1:13" ht="13" x14ac:dyDescent="0.25">
      <c r="A8" s="78"/>
      <c r="B8" s="71" t="s">
        <v>39</v>
      </c>
      <c r="C8" s="72">
        <v>0</v>
      </c>
      <c r="D8" s="49">
        <v>0</v>
      </c>
      <c r="E8" s="50">
        <v>0</v>
      </c>
      <c r="F8" s="50">
        <v>0</v>
      </c>
      <c r="G8" s="52">
        <f t="shared" si="1"/>
        <v>0</v>
      </c>
      <c r="H8" s="53">
        <f t="shared" si="2"/>
        <v>0</v>
      </c>
      <c r="I8" s="15"/>
      <c r="J8" s="47">
        <f t="shared" si="3"/>
        <v>0</v>
      </c>
      <c r="K8" s="47">
        <f t="shared" si="4"/>
        <v>0</v>
      </c>
      <c r="L8" s="47">
        <f t="shared" si="5"/>
        <v>0</v>
      </c>
      <c r="M8" s="54"/>
    </row>
    <row r="9" spans="1:13" ht="13" x14ac:dyDescent="0.25">
      <c r="A9" s="78"/>
      <c r="B9" s="71" t="s">
        <v>8</v>
      </c>
      <c r="C9" s="72">
        <v>0</v>
      </c>
      <c r="D9" s="49">
        <v>0</v>
      </c>
      <c r="E9" s="50">
        <v>0</v>
      </c>
      <c r="F9" s="50">
        <v>0</v>
      </c>
      <c r="G9" s="52">
        <f t="shared" si="1"/>
        <v>0</v>
      </c>
      <c r="H9" s="53">
        <f t="shared" si="2"/>
        <v>0</v>
      </c>
      <c r="I9" s="15"/>
      <c r="J9" s="47">
        <f t="shared" si="3"/>
        <v>0</v>
      </c>
      <c r="K9" s="47">
        <f t="shared" si="4"/>
        <v>0</v>
      </c>
      <c r="L9" s="47">
        <f t="shared" si="5"/>
        <v>0</v>
      </c>
      <c r="M9" s="54"/>
    </row>
    <row r="10" spans="1:13" ht="13" x14ac:dyDescent="0.25">
      <c r="A10" s="78"/>
      <c r="B10" s="71" t="s">
        <v>40</v>
      </c>
      <c r="C10" s="72">
        <v>0</v>
      </c>
      <c r="D10" s="49">
        <v>0</v>
      </c>
      <c r="E10" s="50">
        <v>0</v>
      </c>
      <c r="F10" s="50">
        <v>0</v>
      </c>
      <c r="G10" s="52">
        <f t="shared" si="1"/>
        <v>0</v>
      </c>
      <c r="H10" s="53">
        <f t="shared" si="2"/>
        <v>0</v>
      </c>
      <c r="I10" s="15"/>
      <c r="J10" s="47">
        <f t="shared" si="3"/>
        <v>0</v>
      </c>
      <c r="K10" s="47">
        <f t="shared" si="4"/>
        <v>0</v>
      </c>
      <c r="L10" s="47">
        <f t="shared" si="5"/>
        <v>0</v>
      </c>
      <c r="M10" s="54"/>
    </row>
    <row r="11" spans="1:13" ht="13" x14ac:dyDescent="0.25">
      <c r="A11" s="78"/>
      <c r="B11" s="71" t="s">
        <v>41</v>
      </c>
      <c r="C11" s="72">
        <v>0</v>
      </c>
      <c r="D11" s="49">
        <v>0</v>
      </c>
      <c r="E11" s="50">
        <v>0</v>
      </c>
      <c r="F11" s="50">
        <v>0</v>
      </c>
      <c r="G11" s="52">
        <f t="shared" si="1"/>
        <v>0</v>
      </c>
      <c r="H11" s="53">
        <f t="shared" si="2"/>
        <v>0</v>
      </c>
      <c r="I11" s="15"/>
      <c r="J11" s="47">
        <f t="shared" si="3"/>
        <v>0</v>
      </c>
      <c r="K11" s="47">
        <f t="shared" si="4"/>
        <v>0</v>
      </c>
      <c r="L11" s="47">
        <f t="shared" si="5"/>
        <v>0</v>
      </c>
      <c r="M11" s="54"/>
    </row>
    <row r="12" spans="1:13" ht="13" x14ac:dyDescent="0.25">
      <c r="A12" s="78"/>
      <c r="B12" s="71" t="s">
        <v>42</v>
      </c>
      <c r="C12" s="72">
        <v>0</v>
      </c>
      <c r="D12" s="49">
        <v>0</v>
      </c>
      <c r="E12" s="50">
        <v>0</v>
      </c>
      <c r="F12" s="50">
        <v>0</v>
      </c>
      <c r="G12" s="52">
        <f t="shared" si="1"/>
        <v>0</v>
      </c>
      <c r="H12" s="53">
        <f t="shared" si="2"/>
        <v>0</v>
      </c>
      <c r="I12" s="15"/>
      <c r="J12" s="47">
        <f t="shared" si="3"/>
        <v>0</v>
      </c>
      <c r="K12" s="47">
        <f t="shared" si="4"/>
        <v>0</v>
      </c>
      <c r="L12" s="47">
        <f t="shared" si="5"/>
        <v>0</v>
      </c>
      <c r="M12" s="54"/>
    </row>
    <row r="13" spans="1:13" ht="13" x14ac:dyDescent="0.25">
      <c r="A13" s="78"/>
      <c r="B13" s="71" t="s">
        <v>9</v>
      </c>
      <c r="C13" s="72">
        <v>0</v>
      </c>
      <c r="D13" s="49">
        <v>0</v>
      </c>
      <c r="E13" s="50">
        <v>0</v>
      </c>
      <c r="F13" s="50">
        <v>0</v>
      </c>
      <c r="G13" s="52">
        <f t="shared" si="1"/>
        <v>0</v>
      </c>
      <c r="H13" s="53">
        <f t="shared" si="2"/>
        <v>0</v>
      </c>
      <c r="I13" s="15"/>
      <c r="J13" s="47">
        <f t="shared" si="3"/>
        <v>0</v>
      </c>
      <c r="K13" s="47">
        <f t="shared" si="4"/>
        <v>0</v>
      </c>
      <c r="L13" s="47">
        <f t="shared" si="5"/>
        <v>0</v>
      </c>
      <c r="M13" s="54"/>
    </row>
    <row r="14" spans="1:13" ht="13" x14ac:dyDescent="0.25">
      <c r="A14" s="78"/>
      <c r="B14" s="71" t="s">
        <v>43</v>
      </c>
      <c r="C14" s="72">
        <v>0</v>
      </c>
      <c r="D14" s="49">
        <v>0</v>
      </c>
      <c r="E14" s="50">
        <v>0</v>
      </c>
      <c r="F14" s="50">
        <v>0</v>
      </c>
      <c r="G14" s="52">
        <f t="shared" si="1"/>
        <v>0</v>
      </c>
      <c r="H14" s="53">
        <f t="shared" si="2"/>
        <v>0</v>
      </c>
      <c r="I14" s="15"/>
      <c r="J14" s="47">
        <f t="shared" si="3"/>
        <v>0</v>
      </c>
      <c r="K14" s="47">
        <f t="shared" si="4"/>
        <v>0</v>
      </c>
      <c r="L14" s="47">
        <f t="shared" si="5"/>
        <v>0</v>
      </c>
      <c r="M14" s="54"/>
    </row>
    <row r="15" spans="1:13" ht="13" x14ac:dyDescent="0.25">
      <c r="A15" s="78"/>
      <c r="B15" s="71" t="s">
        <v>44</v>
      </c>
      <c r="C15" s="72">
        <v>0</v>
      </c>
      <c r="D15" s="49">
        <v>0</v>
      </c>
      <c r="E15" s="50">
        <v>0</v>
      </c>
      <c r="F15" s="50">
        <v>0</v>
      </c>
      <c r="G15" s="52">
        <f t="shared" si="1"/>
        <v>0</v>
      </c>
      <c r="H15" s="53">
        <f t="shared" si="2"/>
        <v>0</v>
      </c>
      <c r="I15" s="15"/>
      <c r="J15" s="47">
        <f t="shared" si="3"/>
        <v>0</v>
      </c>
      <c r="K15" s="47">
        <f t="shared" si="4"/>
        <v>0</v>
      </c>
      <c r="L15" s="47">
        <f t="shared" si="5"/>
        <v>0</v>
      </c>
      <c r="M15" s="54"/>
    </row>
    <row r="16" spans="1:13" ht="13" x14ac:dyDescent="0.25">
      <c r="A16" s="78"/>
      <c r="B16" s="103" t="s">
        <v>45</v>
      </c>
      <c r="C16" s="104">
        <v>0</v>
      </c>
      <c r="D16" s="105">
        <v>0</v>
      </c>
      <c r="E16" s="106">
        <v>0</v>
      </c>
      <c r="F16" s="106">
        <v>0</v>
      </c>
      <c r="G16" s="107">
        <f t="shared" ref="G16:G17" si="6">SUM(D16:F16)</f>
        <v>0</v>
      </c>
      <c r="H16" s="108">
        <f t="shared" ref="H16:H17" si="7">SUM(C16*G16)</f>
        <v>0</v>
      </c>
      <c r="I16" s="15"/>
      <c r="J16" s="47">
        <f t="shared" ref="J16:J17" si="8">SUM(C16*D16)</f>
        <v>0</v>
      </c>
      <c r="K16" s="47">
        <f t="shared" ref="K16:K17" si="9">SUM(C16*E16)</f>
        <v>0</v>
      </c>
      <c r="L16" s="47">
        <f t="shared" ref="L16:L17" si="10">SUM(C16*F16)</f>
        <v>0</v>
      </c>
      <c r="M16" s="54"/>
    </row>
    <row r="17" spans="1:13" ht="13" x14ac:dyDescent="0.25">
      <c r="A17" s="78"/>
      <c r="B17" s="103" t="s">
        <v>46</v>
      </c>
      <c r="C17" s="104">
        <v>0</v>
      </c>
      <c r="D17" s="105">
        <v>0</v>
      </c>
      <c r="E17" s="106">
        <v>0</v>
      </c>
      <c r="F17" s="106">
        <v>0</v>
      </c>
      <c r="G17" s="107">
        <f t="shared" si="6"/>
        <v>0</v>
      </c>
      <c r="H17" s="108">
        <f t="shared" si="7"/>
        <v>0</v>
      </c>
      <c r="I17" s="15"/>
      <c r="J17" s="47">
        <f t="shared" si="8"/>
        <v>0</v>
      </c>
      <c r="K17" s="47">
        <f t="shared" si="9"/>
        <v>0</v>
      </c>
      <c r="L17" s="47">
        <f t="shared" si="10"/>
        <v>0</v>
      </c>
      <c r="M17" s="54"/>
    </row>
    <row r="18" spans="1:13" ht="13" x14ac:dyDescent="0.25">
      <c r="A18" s="79"/>
      <c r="B18" s="73" t="s">
        <v>47</v>
      </c>
      <c r="C18" s="74">
        <v>0</v>
      </c>
      <c r="D18" s="75">
        <v>0</v>
      </c>
      <c r="E18" s="76">
        <v>0</v>
      </c>
      <c r="F18" s="76">
        <v>0</v>
      </c>
      <c r="G18" s="62">
        <f t="shared" ref="G18" si="11">SUM(D18:F18)</f>
        <v>0</v>
      </c>
      <c r="H18" s="63">
        <f t="shared" ref="H18" si="12">SUM(C18*G18)</f>
        <v>0</v>
      </c>
      <c r="I18" s="15"/>
      <c r="J18" s="47">
        <f t="shared" ref="J18" si="13">SUM(C18*D18)</f>
        <v>0</v>
      </c>
      <c r="K18" s="47">
        <f t="shared" ref="K18" si="14">SUM(C18*E18)</f>
        <v>0</v>
      </c>
      <c r="L18" s="47">
        <f t="shared" ref="L18" si="15">SUM(C18*F18)</f>
        <v>0</v>
      </c>
      <c r="M18" s="54"/>
    </row>
    <row r="19" spans="1:13" ht="16.5" customHeight="1" x14ac:dyDescent="0.25">
      <c r="A19" s="25" t="s">
        <v>22</v>
      </c>
      <c r="B19" s="9"/>
      <c r="C19" s="9"/>
      <c r="D19" s="9"/>
      <c r="E19" s="9"/>
      <c r="F19" s="9"/>
      <c r="G19" s="9"/>
      <c r="H19" s="35">
        <f>SUM(H20:H23)</f>
        <v>0</v>
      </c>
      <c r="J19" s="81">
        <f>SUM(J20:J23)</f>
        <v>0</v>
      </c>
      <c r="K19" s="81">
        <f>SUM(K20:K23)</f>
        <v>0</v>
      </c>
      <c r="L19" s="81">
        <f>SUM(L20:L23)</f>
        <v>0</v>
      </c>
      <c r="M19" s="81">
        <f>SUM(J19:L19)</f>
        <v>0</v>
      </c>
    </row>
    <row r="20" spans="1:13" ht="13" x14ac:dyDescent="0.25">
      <c r="A20" s="123"/>
      <c r="B20" s="69" t="s">
        <v>48</v>
      </c>
      <c r="C20" s="70">
        <v>0</v>
      </c>
      <c r="D20" s="41">
        <v>0</v>
      </c>
      <c r="E20" s="42">
        <v>0</v>
      </c>
      <c r="F20" s="42">
        <v>0</v>
      </c>
      <c r="G20" s="44">
        <f>SUM(D20:F20)</f>
        <v>0</v>
      </c>
      <c r="H20" s="45">
        <f>SUM(C20*G20)</f>
        <v>0</v>
      </c>
      <c r="J20" s="47">
        <f>SUM(C20*D20)</f>
        <v>0</v>
      </c>
      <c r="K20" s="47">
        <f>SUM(C20*E20)</f>
        <v>0</v>
      </c>
      <c r="L20" s="47">
        <f>SUM(C20*F20)</f>
        <v>0</v>
      </c>
      <c r="M20" s="48" t="str">
        <f>IF(H19=M19,"OK","ERROR")</f>
        <v>OK</v>
      </c>
    </row>
    <row r="21" spans="1:13" ht="13" x14ac:dyDescent="0.25">
      <c r="A21" s="124"/>
      <c r="B21" s="71" t="s">
        <v>49</v>
      </c>
      <c r="C21" s="72">
        <v>0</v>
      </c>
      <c r="D21" s="49">
        <v>0</v>
      </c>
      <c r="E21" s="50">
        <v>0</v>
      </c>
      <c r="F21" s="50">
        <v>0</v>
      </c>
      <c r="G21" s="52">
        <f>SUM(D21:F21)</f>
        <v>0</v>
      </c>
      <c r="H21" s="53">
        <f>SUM(C21*G21)</f>
        <v>0</v>
      </c>
      <c r="J21" s="47">
        <f t="shared" ref="J21:J23" si="16">SUM(C21*D21)</f>
        <v>0</v>
      </c>
      <c r="K21" s="47">
        <f t="shared" ref="K21:K23" si="17">SUM(C21*E21)</f>
        <v>0</v>
      </c>
      <c r="L21" s="47">
        <f t="shared" ref="L21:L23" si="18">SUM(C21*F21)</f>
        <v>0</v>
      </c>
      <c r="M21" s="54"/>
    </row>
    <row r="22" spans="1:13" ht="13" x14ac:dyDescent="0.25">
      <c r="A22" s="124"/>
      <c r="B22" s="71"/>
      <c r="C22" s="72">
        <v>0</v>
      </c>
      <c r="D22" s="49">
        <v>0</v>
      </c>
      <c r="E22" s="50">
        <v>0</v>
      </c>
      <c r="F22" s="50">
        <v>0</v>
      </c>
      <c r="G22" s="52">
        <f>SUM(D22:F22)</f>
        <v>0</v>
      </c>
      <c r="H22" s="53">
        <f>SUM(C22*G22)</f>
        <v>0</v>
      </c>
      <c r="J22" s="47">
        <f t="shared" si="16"/>
        <v>0</v>
      </c>
      <c r="K22" s="47">
        <f t="shared" si="17"/>
        <v>0</v>
      </c>
      <c r="L22" s="47">
        <f t="shared" si="18"/>
        <v>0</v>
      </c>
      <c r="M22" s="54"/>
    </row>
    <row r="23" spans="1:13" ht="13" x14ac:dyDescent="0.25">
      <c r="A23" s="125"/>
      <c r="B23" s="73"/>
      <c r="C23" s="74"/>
      <c r="D23" s="75"/>
      <c r="E23" s="76"/>
      <c r="F23" s="76"/>
      <c r="G23" s="62"/>
      <c r="H23" s="63"/>
      <c r="J23" s="47">
        <f t="shared" si="16"/>
        <v>0</v>
      </c>
      <c r="K23" s="47">
        <f t="shared" si="17"/>
        <v>0</v>
      </c>
      <c r="L23" s="47">
        <f t="shared" si="18"/>
        <v>0</v>
      </c>
      <c r="M23" s="54"/>
    </row>
    <row r="24" spans="1:13" ht="16.5" customHeight="1" x14ac:dyDescent="0.3">
      <c r="A24" s="26" t="s">
        <v>25</v>
      </c>
      <c r="B24" s="10"/>
      <c r="C24" s="10"/>
      <c r="D24" s="17"/>
      <c r="E24" s="17"/>
      <c r="F24" s="18"/>
      <c r="G24" s="18"/>
      <c r="H24" s="36">
        <f>SUM(H25:H25)</f>
        <v>0</v>
      </c>
      <c r="J24" s="81">
        <f>SUM(J25:J25)</f>
        <v>0</v>
      </c>
      <c r="K24" s="81">
        <f>SUM(K25:K25)</f>
        <v>0</v>
      </c>
      <c r="L24" s="81">
        <f>SUM(L25:L25)</f>
        <v>0</v>
      </c>
      <c r="M24" s="81">
        <f>SUM(J24:L24)</f>
        <v>0</v>
      </c>
    </row>
    <row r="25" spans="1:13" ht="13" x14ac:dyDescent="0.25">
      <c r="A25" s="67"/>
      <c r="B25" s="68"/>
      <c r="C25" s="68"/>
      <c r="D25" s="41">
        <v>0</v>
      </c>
      <c r="E25" s="42">
        <v>0</v>
      </c>
      <c r="F25" s="43"/>
      <c r="G25" s="44"/>
      <c r="H25" s="45">
        <f>SUM(D25:E25)</f>
        <v>0</v>
      </c>
      <c r="J25" s="47">
        <f>D25</f>
        <v>0</v>
      </c>
      <c r="K25" s="47">
        <f>E25</f>
        <v>0</v>
      </c>
      <c r="L25" s="47"/>
      <c r="M25" s="48" t="str">
        <f>IF(H24=M24,"OK","ERROR")</f>
        <v>OK</v>
      </c>
    </row>
    <row r="26" spans="1:13" ht="16.5" customHeight="1" x14ac:dyDescent="0.25">
      <c r="A26" s="27" t="s">
        <v>26</v>
      </c>
      <c r="B26" s="11"/>
      <c r="C26" s="11"/>
      <c r="D26" s="19"/>
      <c r="E26" s="19"/>
      <c r="F26" s="19"/>
      <c r="G26" s="19"/>
      <c r="H26" s="37">
        <f>SUM(H27:H27)</f>
        <v>0</v>
      </c>
      <c r="J26" s="81">
        <f>SUM(J27:J27)</f>
        <v>0</v>
      </c>
      <c r="K26" s="81">
        <f>SUM(K27:K27)</f>
        <v>0</v>
      </c>
      <c r="L26" s="81">
        <f>SUM(L27:L27)</f>
        <v>0</v>
      </c>
      <c r="M26" s="81">
        <f>SUM(J26:L26)</f>
        <v>0</v>
      </c>
    </row>
    <row r="27" spans="1:13" ht="13" x14ac:dyDescent="0.25">
      <c r="A27" s="67"/>
      <c r="B27" s="68"/>
      <c r="C27" s="68"/>
      <c r="D27" s="41">
        <v>0</v>
      </c>
      <c r="E27" s="42">
        <v>0</v>
      </c>
      <c r="F27" s="43"/>
      <c r="G27" s="44"/>
      <c r="H27" s="45">
        <f>SUM(D27:E27)</f>
        <v>0</v>
      </c>
      <c r="J27" s="47">
        <f>D27</f>
        <v>0</v>
      </c>
      <c r="K27" s="47">
        <f>E27</f>
        <v>0</v>
      </c>
      <c r="L27" s="47"/>
      <c r="M27" s="48" t="str">
        <f>IF(H26=M26,"OK","ERROR")</f>
        <v>OK</v>
      </c>
    </row>
    <row r="28" spans="1:13" ht="16.5" customHeight="1" x14ac:dyDescent="0.25">
      <c r="A28" s="28" t="s">
        <v>23</v>
      </c>
      <c r="B28" s="12"/>
      <c r="C28" s="12"/>
      <c r="D28" s="20"/>
      <c r="E28" s="20"/>
      <c r="F28" s="20"/>
      <c r="G28" s="20"/>
      <c r="H28" s="38">
        <f>SUM(H29:H29)</f>
        <v>0</v>
      </c>
      <c r="J28" s="81">
        <f>SUM(J29:J29)</f>
        <v>0</v>
      </c>
      <c r="K28" s="81">
        <f>SUM(K29:K29)</f>
        <v>0</v>
      </c>
      <c r="L28" s="81">
        <f>SUM(L29:L29)</f>
        <v>0</v>
      </c>
      <c r="M28" s="81">
        <f>SUM(J28:L28)</f>
        <v>0</v>
      </c>
    </row>
    <row r="29" spans="1:13" ht="13" x14ac:dyDescent="0.25">
      <c r="A29" s="67"/>
      <c r="B29" s="68"/>
      <c r="C29" s="68"/>
      <c r="D29" s="41">
        <v>0</v>
      </c>
      <c r="E29" s="42">
        <v>0</v>
      </c>
      <c r="F29" s="43"/>
      <c r="G29" s="44"/>
      <c r="H29" s="45">
        <f>SUM(D29:E29)</f>
        <v>0</v>
      </c>
      <c r="J29" s="47">
        <f>D29</f>
        <v>0</v>
      </c>
      <c r="K29" s="47">
        <f>E29</f>
        <v>0</v>
      </c>
      <c r="L29" s="47"/>
      <c r="M29" s="48" t="str">
        <f>IF(H28=M28,"OK","ERROR")</f>
        <v>OK</v>
      </c>
    </row>
    <row r="30" spans="1:13" ht="16.5" customHeight="1" x14ac:dyDescent="0.25">
      <c r="A30" s="29" t="s">
        <v>24</v>
      </c>
      <c r="B30" s="13"/>
      <c r="C30" s="13"/>
      <c r="D30" s="21"/>
      <c r="E30" s="21"/>
      <c r="F30" s="21"/>
      <c r="G30" s="21"/>
      <c r="H30" s="39">
        <f>SUM(H31:H35)</f>
        <v>0</v>
      </c>
      <c r="J30" s="81">
        <f>SUM(J31:J35)</f>
        <v>0</v>
      </c>
      <c r="K30" s="81">
        <f>SUM(K31:K35)</f>
        <v>0</v>
      </c>
      <c r="L30" s="81">
        <f>SUM(L31:L35)</f>
        <v>0</v>
      </c>
      <c r="M30" s="81">
        <f>SUM(J30:L30)</f>
        <v>0</v>
      </c>
    </row>
    <row r="31" spans="1:13" ht="13" x14ac:dyDescent="0.25">
      <c r="A31" s="126"/>
      <c r="B31" s="129" t="s">
        <v>12</v>
      </c>
      <c r="C31" s="130"/>
      <c r="D31" s="41">
        <v>0</v>
      </c>
      <c r="E31" s="42">
        <v>0</v>
      </c>
      <c r="F31" s="43"/>
      <c r="G31" s="44"/>
      <c r="H31" s="45">
        <f>SUM(D31:E31)</f>
        <v>0</v>
      </c>
      <c r="I31" s="46"/>
      <c r="J31" s="47">
        <f t="shared" ref="J31:K33" si="19">D31</f>
        <v>0</v>
      </c>
      <c r="K31" s="47">
        <f t="shared" si="19"/>
        <v>0</v>
      </c>
      <c r="L31" s="47"/>
      <c r="M31" s="48" t="str">
        <f>IF(H30=M30,"OK","ERROR")</f>
        <v>OK</v>
      </c>
    </row>
    <row r="32" spans="1:13" ht="15" customHeight="1" x14ac:dyDescent="0.25">
      <c r="A32" s="127"/>
      <c r="B32" s="115" t="s">
        <v>13</v>
      </c>
      <c r="C32" s="116"/>
      <c r="D32" s="49">
        <v>0</v>
      </c>
      <c r="E32" s="50">
        <v>0</v>
      </c>
      <c r="F32" s="51"/>
      <c r="G32" s="52"/>
      <c r="H32" s="53">
        <v>0</v>
      </c>
      <c r="I32" s="46"/>
      <c r="J32" s="47">
        <f t="shared" si="19"/>
        <v>0</v>
      </c>
      <c r="K32" s="47">
        <f t="shared" si="19"/>
        <v>0</v>
      </c>
      <c r="L32" s="47"/>
      <c r="M32" s="54"/>
    </row>
    <row r="33" spans="1:13" ht="15" customHeight="1" x14ac:dyDescent="0.25">
      <c r="A33" s="127"/>
      <c r="B33" s="65" t="s">
        <v>27</v>
      </c>
      <c r="C33" s="66"/>
      <c r="D33" s="49">
        <v>0</v>
      </c>
      <c r="E33" s="50">
        <v>0</v>
      </c>
      <c r="F33" s="51"/>
      <c r="G33" s="52"/>
      <c r="H33" s="53">
        <f>SUM(D33:E33)</f>
        <v>0</v>
      </c>
      <c r="I33" s="46"/>
      <c r="J33" s="47">
        <f t="shared" si="19"/>
        <v>0</v>
      </c>
      <c r="K33" s="47">
        <f t="shared" si="19"/>
        <v>0</v>
      </c>
      <c r="L33" s="47"/>
      <c r="M33" s="54"/>
    </row>
    <row r="34" spans="1:13" ht="15" customHeight="1" x14ac:dyDescent="0.25">
      <c r="A34" s="127"/>
      <c r="B34" s="55" t="s">
        <v>19</v>
      </c>
      <c r="C34" s="56">
        <v>0.09</v>
      </c>
      <c r="D34" s="57" t="s">
        <v>28</v>
      </c>
      <c r="E34" s="51"/>
      <c r="F34" s="51"/>
      <c r="G34" s="52"/>
      <c r="H34" s="53">
        <f>SUM(C34*J37)</f>
        <v>0</v>
      </c>
      <c r="I34" s="46"/>
      <c r="J34" s="47"/>
      <c r="K34" s="47"/>
      <c r="L34" s="47">
        <f>SUM(H34)</f>
        <v>0</v>
      </c>
      <c r="M34" s="54"/>
    </row>
    <row r="35" spans="1:13" ht="15" customHeight="1" x14ac:dyDescent="0.25">
      <c r="A35" s="128"/>
      <c r="B35" s="58" t="s">
        <v>20</v>
      </c>
      <c r="C35" s="59">
        <v>0.03</v>
      </c>
      <c r="D35" s="60" t="s">
        <v>28</v>
      </c>
      <c r="E35" s="61"/>
      <c r="F35" s="61"/>
      <c r="G35" s="62"/>
      <c r="H35" s="63">
        <f>C35*J37</f>
        <v>0</v>
      </c>
      <c r="I35" s="46"/>
      <c r="J35" s="64"/>
      <c r="K35" s="64"/>
      <c r="L35" s="64">
        <f>SUM(H35)</f>
        <v>0</v>
      </c>
      <c r="M35" s="54"/>
    </row>
    <row r="36" spans="1:13" ht="6" customHeight="1" thickBot="1" x14ac:dyDescent="0.3">
      <c r="J36" s="54"/>
      <c r="K36" s="54"/>
      <c r="L36" s="54"/>
      <c r="M36" s="54"/>
    </row>
    <row r="37" spans="1:13" ht="17.25" customHeight="1" thickBot="1" x14ac:dyDescent="0.3">
      <c r="A37" s="30" t="str">
        <f>CONCATENATE(J38," FOR ",A1)</f>
        <v>GRAND TOTAL FOR PHASE 2B</v>
      </c>
      <c r="B37" s="31"/>
      <c r="C37" s="31"/>
      <c r="D37" s="31"/>
      <c r="E37" s="31"/>
      <c r="F37" s="31"/>
      <c r="G37" s="32"/>
      <c r="H37" s="33">
        <f>SUM(H4,H19,H24,H26,H28,H30)</f>
        <v>0</v>
      </c>
      <c r="J37" s="81">
        <f>SUM(J4,J19,J24,J26,J28,J30)</f>
        <v>0</v>
      </c>
      <c r="K37" s="81">
        <f>SUM(K4,K19,K24,K26,K28,K30)</f>
        <v>0</v>
      </c>
      <c r="L37" s="81">
        <f>SUM(L4,L19,L24,L26,L28,L30)</f>
        <v>0</v>
      </c>
      <c r="M37" s="81">
        <f>SUM(J37:L37)</f>
        <v>0</v>
      </c>
    </row>
    <row r="38" spans="1:13" ht="13" x14ac:dyDescent="0.3">
      <c r="J38" s="40" t="s">
        <v>0</v>
      </c>
      <c r="K38" s="15"/>
      <c r="L38" s="15"/>
      <c r="M38" s="16" t="str">
        <f>IF(H37=M37,"OK","ERROR")</f>
        <v>OK</v>
      </c>
    </row>
  </sheetData>
  <mergeCells count="6">
    <mergeCell ref="D2:G2"/>
    <mergeCell ref="J2:M2"/>
    <mergeCell ref="A20:A23"/>
    <mergeCell ref="A31:A35"/>
    <mergeCell ref="B31:C31"/>
    <mergeCell ref="B32:C32"/>
  </mergeCells>
  <pageMargins left="0.75" right="0.7" top="0.75" bottom="0.75" header="0.3" footer="0.25"/>
  <pageSetup orientation="portrait" r:id="rId1"/>
  <headerFooter>
    <oddFooter>&amp;L&amp;F&amp;C&amp;A&amp;R9/14/2017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RECAP</vt:lpstr>
      <vt:lpstr>PHASE 2A</vt:lpstr>
      <vt:lpstr>PHASE 2B</vt:lpstr>
      <vt:lpstr>'PHASE 2A'!Print_Area</vt:lpstr>
      <vt:lpstr>'PHASE 2B'!Print_Area</vt:lpstr>
      <vt:lpstr>RECAP!Print_Area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dc:creator>
  <cp:lastModifiedBy>Armstrong, Patti</cp:lastModifiedBy>
  <cp:lastPrinted>2017-09-15T01:12:16Z</cp:lastPrinted>
  <dcterms:created xsi:type="dcterms:W3CDTF">2017-09-14T20:47:03Z</dcterms:created>
  <dcterms:modified xsi:type="dcterms:W3CDTF">2018-03-20T16:03:41Z</dcterms:modified>
</cp:coreProperties>
</file>